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【管道】四技申請\2_功能取向(109-)\05-網頁維護\115\檔案\"/>
    </mc:Choice>
  </mc:AlternateContent>
  <xr:revisionPtr revIDLastSave="0" documentId="13_ncr:1_{01FB9A61-C821-488C-992C-61E19B01BADA}" xr6:coauthVersionLast="47" xr6:coauthVersionMax="47" xr10:uidLastSave="{00000000-0000-0000-0000-000000000000}"/>
  <bookViews>
    <workbookView xWindow="28680" yWindow="360" windowWidth="25440" windowHeight="15270" xr2:uid="{00000000-000D-0000-FFFF-FFFF00000000}"/>
  </bookViews>
  <sheets>
    <sheet name="工作表1" sheetId="1" r:id="rId1"/>
  </sheets>
  <definedNames>
    <definedName name="_xlnm.Print_Area" localSheetId="0">工作表1!$A$1:$Z$21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L18" i="1" l="1"/>
  <c r="L17" i="1"/>
  <c r="L15" i="1"/>
  <c r="L14" i="1"/>
  <c r="J17" i="1"/>
  <c r="D6" i="1"/>
  <c r="D5" i="1"/>
  <c r="F6" i="1" l="1"/>
  <c r="G6" i="1"/>
  <c r="X18" i="1" l="1"/>
  <c r="T18" i="1"/>
  <c r="P18" i="1"/>
  <c r="H18" i="1"/>
  <c r="D18" i="1"/>
  <c r="X17" i="1"/>
  <c r="V17" i="1"/>
  <c r="T17" i="1"/>
  <c r="R17" i="1"/>
  <c r="P17" i="1"/>
  <c r="N17" i="1"/>
  <c r="H17" i="1"/>
  <c r="F17" i="1"/>
  <c r="D17" i="1"/>
  <c r="B17" i="1"/>
  <c r="X15" i="1"/>
  <c r="T15" i="1"/>
  <c r="P15" i="1"/>
  <c r="H15" i="1"/>
  <c r="D15" i="1"/>
  <c r="X14" i="1"/>
  <c r="T14" i="1"/>
  <c r="P14" i="1"/>
  <c r="H14" i="1"/>
  <c r="D14" i="1"/>
  <c r="E6" i="1"/>
  <c r="C6" i="1"/>
  <c r="B6" i="1"/>
  <c r="G5" i="1"/>
  <c r="F5" i="1"/>
  <c r="E5" i="1"/>
  <c r="C5" i="1"/>
  <c r="B8" i="1" l="1"/>
  <c r="B9" i="1"/>
  <c r="Z17" i="1" l="1"/>
  <c r="B10" i="1"/>
</calcChain>
</file>

<file path=xl/sharedStrings.xml><?xml version="1.0" encoding="utf-8"?>
<sst xmlns="http://schemas.openxmlformats.org/spreadsheetml/2006/main" count="80" uniqueCount="33">
  <si>
    <t>申請生「學科能力測驗加權平均成績」試算範例：</t>
    <phoneticPr fontId="2" type="noConversion"/>
  </si>
  <si>
    <t>學測科目</t>
    <phoneticPr fontId="2" type="noConversion"/>
  </si>
  <si>
    <t>國文</t>
    <phoneticPr fontId="2" type="noConversion"/>
  </si>
  <si>
    <t>英文</t>
    <phoneticPr fontId="2" type="noConversion"/>
  </si>
  <si>
    <t>社會</t>
    <phoneticPr fontId="2" type="noConversion"/>
  </si>
  <si>
    <t>自然</t>
    <phoneticPr fontId="2" type="noConversion"/>
  </si>
  <si>
    <t>申請生實得級分</t>
    <phoneticPr fontId="2" type="noConversion"/>
  </si>
  <si>
    <t>實得加權成績級分</t>
    <phoneticPr fontId="2" type="noConversion"/>
  </si>
  <si>
    <t>最高加權成績級分</t>
    <phoneticPr fontId="2" type="noConversion"/>
  </si>
  <si>
    <t>最高加權成績級分合計</t>
    <phoneticPr fontId="2" type="noConversion"/>
  </si>
  <si>
    <t>→各科目最高級分乘以權重後合計級分</t>
    <phoneticPr fontId="2" type="noConversion"/>
  </si>
  <si>
    <t xml:space="preserve"> </t>
    <phoneticPr fontId="2" type="noConversion"/>
  </si>
  <si>
    <t>計算方式：</t>
    <phoneticPr fontId="2" type="noConversion"/>
  </si>
  <si>
    <t>×</t>
    <phoneticPr fontId="2" type="noConversion"/>
  </si>
  <si>
    <t>+</t>
    <phoneticPr fontId="2" type="noConversion"/>
  </si>
  <si>
    <t>×100 =</t>
    <phoneticPr fontId="2" type="noConversion"/>
  </si>
  <si>
    <t>加權平均成績</t>
    <phoneticPr fontId="2" type="noConversion"/>
  </si>
  <si>
    <t>×</t>
  </si>
  <si>
    <t>+</t>
  </si>
  <si>
    <t>試算結果：</t>
    <phoneticPr fontId="2" type="noConversion"/>
  </si>
  <si>
    <t>數學A</t>
    <phoneticPr fontId="2" type="noConversion"/>
  </si>
  <si>
    <t>數學B</t>
    <phoneticPr fontId="2" type="noConversion"/>
  </si>
  <si>
    <t>→(實得加權成績級分/最高加權成績級分) × 100 =學科能力測驗加權平均成績(取至小數第2位，第3位四捨五入)</t>
    <phoneticPr fontId="2" type="noConversion"/>
  </si>
  <si>
    <t>→請輸入申請生實得級分</t>
    <phoneticPr fontId="2" type="noConversion"/>
  </si>
  <si>
    <t>→申請生加權後之級分(系統自動計算)</t>
    <phoneticPr fontId="2" type="noConversion"/>
  </si>
  <si>
    <t>→各科目最高級分加權後之級分(系統自動計算)</t>
    <phoneticPr fontId="2" type="noConversion"/>
  </si>
  <si>
    <t>校系(組)、學程
各科目權重</t>
    <phoneticPr fontId="2" type="noConversion"/>
  </si>
  <si>
    <t>申請生
實得加權成績級分合計</t>
    <phoneticPr fontId="2" type="noConversion"/>
  </si>
  <si>
    <t>學科能力測驗
加權平均成績</t>
    <phoneticPr fontId="2" type="noConversion"/>
  </si>
  <si>
    <t>(取至小數第2位，第3位四捨五入)</t>
  </si>
  <si>
    <t>→申請生實得加權成績級分合計(國文+英文+數學A+數學B+社會+自然)</t>
  </si>
  <si>
    <t>計算方式請參閱簡章第7-8頁</t>
    <phoneticPr fontId="2" type="noConversion"/>
  </si>
  <si>
    <r>
      <t>→請輸入欲申請之校系(組)、學程，學科能力測驗成績採計之權重(請參閱簡章</t>
    </r>
    <r>
      <rPr>
        <b/>
        <sz val="12"/>
        <color rgb="FFFF0000"/>
        <rFont val="微軟正黑體"/>
        <family val="2"/>
        <charset val="136"/>
      </rPr>
      <t>P.20~P.393</t>
    </r>
    <r>
      <rPr>
        <b/>
        <sz val="12"/>
        <rFont val="微軟正黑體"/>
        <family val="2"/>
        <charset val="136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</si>
</sst>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.00_ "/>
    <numFmt numFmtId="177" formatCode="0.00_);[Red]\(0.00\)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color indexed="1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2"/>
      <color rgb="FFFF5050"/>
      <name val="微軟正黑體"/>
      <family val="2"/>
      <charset val="136"/>
    </font>
    <font>
      <sz val="12"/>
      <name val="微軟正黑體"/>
      <family val="2"/>
      <charset val="136"/>
    </font>
    <font>
      <b/>
      <sz val="13"/>
      <color theme="0"/>
      <name val="微軟正黑體"/>
      <family val="2"/>
      <charset val="136"/>
    </font>
    <font>
      <b/>
      <sz val="13"/>
      <name val="微軟正黑體"/>
      <family val="2"/>
      <charset val="136"/>
    </font>
    <font>
      <b/>
      <u val="double"/>
      <sz val="16"/>
      <color theme="0"/>
      <name val="微軟正黑體"/>
      <family val="2"/>
      <charset val="136"/>
    </font>
    <font>
      <u val="double"/>
      <sz val="16"/>
      <color theme="0"/>
      <name val="微軟正黑體"/>
      <family val="2"/>
      <charset val="136"/>
    </font>
    <font>
      <b/>
      <u val="double"/>
      <sz val="12"/>
      <color theme="0"/>
      <name val="微軟正黑體"/>
      <family val="2"/>
      <charset val="136"/>
    </font>
    <font>
      <b/>
      <u val="double"/>
      <sz val="14"/>
      <color theme="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 style="thin">
        <color indexed="9"/>
      </right>
      <top style="thin">
        <color indexed="1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6"/>
      </top>
      <bottom style="thin">
        <color indexed="9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 style="thin">
        <color indexed="9"/>
      </right>
      <top style="thin">
        <color indexed="9"/>
      </top>
      <bottom/>
      <diagonal/>
    </border>
    <border diagonalDown="1">
      <left/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 diagonalDown="1">
      <left/>
      <right/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 diagonalDown="1">
      <left/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/>
      <top/>
      <bottom style="medium">
        <color theme="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16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theme="1"/>
      </bottom>
      <diagonal/>
    </border>
    <border>
      <left/>
      <right/>
      <top style="thin">
        <color indexed="9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5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3" xfId="0" applyFont="1" applyFill="1" applyBorder="1" applyAlignment="1">
      <alignment vertical="center"/>
    </xf>
    <xf numFmtId="0" fontId="5" fillId="4" borderId="0" xfId="0" applyFont="1" applyFill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5" fillId="5" borderId="0" xfId="0" applyFont="1" applyFill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177" fontId="10" fillId="6" borderId="0" xfId="0" applyNumberFormat="1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10" fillId="6" borderId="21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4" fillId="7" borderId="21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0" fontId="13" fillId="6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 wrapText="1"/>
    </xf>
    <xf numFmtId="176" fontId="14" fillId="7" borderId="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7" borderId="19" xfId="0" applyNumberFormat="1" applyFont="1" applyFill="1" applyBorder="1" applyAlignment="1">
      <alignment horizontal="center" vertical="center"/>
    </xf>
    <xf numFmtId="177" fontId="4" fillId="2" borderId="19" xfId="0" applyNumberFormat="1" applyFont="1" applyFill="1" applyBorder="1" applyAlignment="1">
      <alignment horizontal="center" vertical="center"/>
    </xf>
    <xf numFmtId="177" fontId="4" fillId="7" borderId="0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center" vertical="center"/>
    </xf>
    <xf numFmtId="177" fontId="10" fillId="6" borderId="22" xfId="0" applyNumberFormat="1" applyFont="1" applyFill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2" borderId="23" xfId="0" applyNumberFormat="1" applyFont="1" applyFill="1" applyBorder="1" applyAlignment="1">
      <alignment horizontal="center" vertical="center"/>
    </xf>
    <xf numFmtId="177" fontId="10" fillId="6" borderId="23" xfId="0" applyNumberFormat="1" applyFont="1" applyFill="1" applyBorder="1" applyAlignment="1">
      <alignment horizontal="center" vertical="center"/>
    </xf>
    <xf numFmtId="0" fontId="9" fillId="4" borderId="0" xfId="0" applyFont="1" applyFill="1">
      <alignment vertical="center"/>
    </xf>
    <xf numFmtId="0" fontId="4" fillId="0" borderId="3" xfId="0" applyFont="1" applyFill="1" applyBorder="1" applyAlignment="1">
      <alignment vertical="center"/>
    </xf>
    <xf numFmtId="0" fontId="15" fillId="8" borderId="6" xfId="0" applyFont="1" applyFill="1" applyBorder="1" applyAlignment="1">
      <alignment horizontal="center" vertical="center" wrapText="1"/>
    </xf>
    <xf numFmtId="176" fontId="18" fillId="8" borderId="0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49" fontId="4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17" fillId="8" borderId="11" xfId="0" applyNumberFormat="1" applyFont="1" applyFill="1" applyBorder="1" applyAlignment="1">
      <alignment vertical="center"/>
    </xf>
    <xf numFmtId="176" fontId="17" fillId="8" borderId="13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77" fontId="4" fillId="0" borderId="9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7" fontId="12" fillId="0" borderId="10" xfId="0" applyNumberFormat="1" applyFont="1" applyBorder="1" applyAlignment="1">
      <alignment vertical="center"/>
    </xf>
    <xf numFmtId="177" fontId="15" fillId="8" borderId="9" xfId="0" applyNumberFormat="1" applyFont="1" applyFill="1" applyBorder="1" applyAlignment="1">
      <alignment vertical="center"/>
    </xf>
    <xf numFmtId="177" fontId="16" fillId="8" borderId="10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5050"/>
      <color rgb="FFFFFF99"/>
      <color rgb="FFFFFF66"/>
      <color rgb="FF3333CC"/>
      <color rgb="FFFFFFCC"/>
      <color rgb="FF0033CC"/>
      <color rgb="FF009900"/>
      <color rgb="FFFFCCCC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zoomScale="85" zoomScaleNormal="85" zoomScaleSheetLayoutView="100" workbookViewId="0">
      <pane ySplit="1" topLeftCell="A2" activePane="bottomLeft" state="frozen"/>
      <selection pane="bottomLeft" activeCell="H24" sqref="H24"/>
    </sheetView>
  </sheetViews>
  <sheetFormatPr defaultColWidth="9" defaultRowHeight="15.75" x14ac:dyDescent="0.25"/>
  <cols>
    <col min="1" max="1" width="24.375" style="3" customWidth="1"/>
    <col min="2" max="6" width="9.25" style="3" customWidth="1"/>
    <col min="7" max="7" width="9.5" style="3" customWidth="1"/>
    <col min="8" max="8" width="9.375" style="3" customWidth="1"/>
    <col min="9" max="9" width="9" style="3"/>
    <col min="10" max="10" width="9.625" style="3" bestFit="1" customWidth="1"/>
    <col min="11" max="11" width="9" style="3"/>
    <col min="12" max="12" width="9.125" style="3" bestFit="1" customWidth="1"/>
    <col min="13" max="13" width="9" style="3"/>
    <col min="14" max="14" width="9.625" style="3" bestFit="1" customWidth="1"/>
    <col min="15" max="15" width="9" style="3"/>
    <col min="16" max="16" width="9.125" style="3" bestFit="1" customWidth="1"/>
    <col min="17" max="17" width="9" style="3"/>
    <col min="18" max="18" width="9.625" style="3" bestFit="1" customWidth="1"/>
    <col min="19" max="19" width="9" style="3"/>
    <col min="20" max="20" width="9.125" style="3" bestFit="1" customWidth="1"/>
    <col min="21" max="21" width="9" style="3"/>
    <col min="22" max="22" width="9.625" style="3" bestFit="1" customWidth="1"/>
    <col min="23" max="23" width="9" style="3"/>
    <col min="24" max="24" width="9.125" style="3" bestFit="1" customWidth="1"/>
    <col min="25" max="25" width="9" style="3"/>
    <col min="26" max="26" width="16" style="3" customWidth="1"/>
    <col min="27" max="16384" width="9" style="3"/>
  </cols>
  <sheetData>
    <row r="1" spans="1:26" s="17" customFormat="1" ht="29.25" customHeight="1" x14ac:dyDescent="0.25">
      <c r="A1" s="72" t="s">
        <v>0</v>
      </c>
      <c r="B1" s="72"/>
      <c r="C1" s="72"/>
      <c r="D1" s="72"/>
      <c r="E1" s="72"/>
      <c r="F1" s="72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0"/>
      <c r="X1" s="20"/>
      <c r="Y1" s="20"/>
      <c r="Z1" s="20"/>
    </row>
    <row r="2" spans="1:26" ht="22.9" customHeight="1" x14ac:dyDescent="0.25">
      <c r="A2" s="16" t="s">
        <v>1</v>
      </c>
      <c r="B2" s="4" t="s">
        <v>2</v>
      </c>
      <c r="C2" s="4" t="s">
        <v>3</v>
      </c>
      <c r="D2" s="4" t="s">
        <v>20</v>
      </c>
      <c r="E2" s="4" t="s">
        <v>21</v>
      </c>
      <c r="F2" s="4" t="s">
        <v>4</v>
      </c>
      <c r="G2" s="4" t="s">
        <v>5</v>
      </c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1"/>
      <c r="X2" s="22"/>
      <c r="Y2" s="22"/>
      <c r="Z2" s="22"/>
    </row>
    <row r="3" spans="1:26" ht="31.9" customHeight="1" x14ac:dyDescent="0.25">
      <c r="A3" s="48" t="s">
        <v>6</v>
      </c>
      <c r="B3" s="48">
        <v>13</v>
      </c>
      <c r="C3" s="48">
        <v>14</v>
      </c>
      <c r="D3" s="48">
        <v>9</v>
      </c>
      <c r="E3" s="48">
        <v>0</v>
      </c>
      <c r="F3" s="48">
        <v>7</v>
      </c>
      <c r="G3" s="48">
        <v>9</v>
      </c>
      <c r="H3" s="38" t="s">
        <v>23</v>
      </c>
      <c r="I3" s="36"/>
      <c r="J3" s="36"/>
      <c r="K3" s="36"/>
      <c r="L3" s="36"/>
      <c r="M3" s="36"/>
      <c r="N3" s="36"/>
      <c r="O3" s="36"/>
      <c r="P3" s="36"/>
      <c r="Q3" s="36"/>
      <c r="R3" s="37"/>
      <c r="S3" s="2"/>
      <c r="T3" s="2"/>
      <c r="U3" s="2"/>
      <c r="V3" s="2"/>
      <c r="W3" s="21"/>
      <c r="X3" s="22"/>
      <c r="Y3" s="22"/>
      <c r="Z3" s="22"/>
    </row>
    <row r="4" spans="1:26" ht="36" customHeight="1" x14ac:dyDescent="0.25">
      <c r="A4" s="49" t="s">
        <v>26</v>
      </c>
      <c r="B4" s="50">
        <v>1</v>
      </c>
      <c r="C4" s="50">
        <v>1</v>
      </c>
      <c r="D4" s="50">
        <v>2</v>
      </c>
      <c r="E4" s="50">
        <v>0</v>
      </c>
      <c r="F4" s="50">
        <v>0</v>
      </c>
      <c r="G4" s="50">
        <v>1</v>
      </c>
      <c r="H4" s="41" t="s">
        <v>32</v>
      </c>
      <c r="I4" s="39"/>
      <c r="J4" s="39"/>
      <c r="K4" s="39"/>
      <c r="L4" s="39"/>
      <c r="M4" s="39"/>
      <c r="N4" s="39"/>
      <c r="O4" s="39"/>
      <c r="P4" s="39"/>
      <c r="Q4" s="39"/>
      <c r="R4" s="40"/>
      <c r="S4" s="2"/>
      <c r="T4" s="2"/>
      <c r="U4" s="2"/>
      <c r="V4" s="2"/>
      <c r="W4" s="21"/>
      <c r="X4" s="22"/>
      <c r="Y4" s="22"/>
      <c r="Z4" s="22"/>
    </row>
    <row r="5" spans="1:26" ht="21" customHeight="1" x14ac:dyDescent="0.25">
      <c r="A5" s="45" t="s">
        <v>7</v>
      </c>
      <c r="B5" s="5">
        <f t="shared" ref="B5:G5" si="0">IF(B4=0,0,B3*B4)</f>
        <v>13</v>
      </c>
      <c r="C5" s="5">
        <f t="shared" si="0"/>
        <v>14</v>
      </c>
      <c r="D5" s="5">
        <f t="shared" si="0"/>
        <v>18</v>
      </c>
      <c r="E5" s="5">
        <f t="shared" si="0"/>
        <v>0</v>
      </c>
      <c r="F5" s="5">
        <f t="shared" si="0"/>
        <v>0</v>
      </c>
      <c r="G5" s="5">
        <f t="shared" si="0"/>
        <v>9</v>
      </c>
      <c r="H5" s="42" t="s">
        <v>24</v>
      </c>
      <c r="I5" s="43"/>
      <c r="J5" s="43"/>
      <c r="K5" s="43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1"/>
      <c r="X5" s="22"/>
      <c r="Y5" s="22"/>
      <c r="Z5" s="22"/>
    </row>
    <row r="6" spans="1:26" ht="21" customHeight="1" x14ac:dyDescent="0.25">
      <c r="A6" s="32" t="s">
        <v>8</v>
      </c>
      <c r="B6" s="6">
        <f t="shared" ref="B6:G6" si="1">IF(B4=0,0,15*B4)</f>
        <v>15</v>
      </c>
      <c r="C6" s="6">
        <f t="shared" si="1"/>
        <v>15</v>
      </c>
      <c r="D6" s="6">
        <f t="shared" si="1"/>
        <v>30</v>
      </c>
      <c r="E6" s="6">
        <f t="shared" si="1"/>
        <v>0</v>
      </c>
      <c r="F6" s="6">
        <f t="shared" si="1"/>
        <v>0</v>
      </c>
      <c r="G6" s="6">
        <f t="shared" si="1"/>
        <v>15</v>
      </c>
      <c r="H6" s="42" t="s">
        <v>25</v>
      </c>
      <c r="I6" s="43"/>
      <c r="J6" s="43"/>
      <c r="K6" s="43"/>
      <c r="L6" s="43"/>
      <c r="M6" s="1"/>
      <c r="N6" s="2"/>
      <c r="O6" s="2"/>
      <c r="P6" s="2"/>
      <c r="Q6" s="2"/>
      <c r="R6" s="2"/>
      <c r="S6" s="2"/>
      <c r="T6" s="2"/>
      <c r="U6" s="2"/>
      <c r="V6" s="2"/>
      <c r="W6" s="21"/>
      <c r="X6" s="22"/>
      <c r="Y6" s="22"/>
      <c r="Z6" s="22"/>
    </row>
    <row r="7" spans="1:26" ht="16.5" x14ac:dyDescent="0.25">
      <c r="A7" s="7"/>
      <c r="B7" s="8"/>
      <c r="C7" s="8"/>
      <c r="D7" s="9"/>
      <c r="E7" s="10"/>
      <c r="F7" s="10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2"/>
      <c r="X7" s="22"/>
      <c r="Y7" s="22"/>
      <c r="Z7" s="22"/>
    </row>
    <row r="8" spans="1:26" ht="33" customHeight="1" x14ac:dyDescent="0.25">
      <c r="A8" s="44" t="s">
        <v>27</v>
      </c>
      <c r="B8" s="73">
        <f>B5+C5+D5+E5+F5+G5</f>
        <v>54</v>
      </c>
      <c r="C8" s="74"/>
      <c r="D8" s="42" t="s">
        <v>30</v>
      </c>
      <c r="E8" s="42"/>
      <c r="F8" s="42"/>
      <c r="H8" s="64"/>
      <c r="I8" s="64"/>
      <c r="J8" s="64"/>
      <c r="K8" s="64"/>
      <c r="L8" s="64"/>
      <c r="M8" s="64"/>
      <c r="N8" s="64"/>
      <c r="O8" s="21"/>
      <c r="P8" s="21"/>
      <c r="Q8" s="21"/>
      <c r="R8" s="21"/>
      <c r="S8" s="21"/>
      <c r="T8" s="21"/>
      <c r="U8" s="21"/>
      <c r="V8" s="21"/>
      <c r="W8" s="22"/>
      <c r="X8" s="22"/>
      <c r="Y8" s="22"/>
      <c r="Z8" s="22"/>
    </row>
    <row r="9" spans="1:26" ht="28.5" customHeight="1" x14ac:dyDescent="0.25">
      <c r="A9" s="32" t="s">
        <v>9</v>
      </c>
      <c r="B9" s="73">
        <f>B6+C6+D6+E6+F6+G6</f>
        <v>75</v>
      </c>
      <c r="C9" s="75"/>
      <c r="D9" s="46" t="s">
        <v>10</v>
      </c>
      <c r="E9" s="11"/>
      <c r="F9" s="11"/>
      <c r="G9" s="1"/>
      <c r="H9" s="2"/>
      <c r="I9" s="2"/>
      <c r="J9" s="2"/>
      <c r="K9" s="2"/>
      <c r="L9" s="2"/>
      <c r="M9" s="2"/>
      <c r="N9" s="2"/>
      <c r="O9" s="2" t="s">
        <v>11</v>
      </c>
      <c r="P9" s="2"/>
      <c r="Q9" s="2"/>
      <c r="R9" s="2"/>
      <c r="S9" s="2"/>
      <c r="T9" s="2"/>
      <c r="U9" s="2"/>
      <c r="V9" s="2"/>
      <c r="W9" s="22"/>
      <c r="X9" s="22"/>
      <c r="Y9" s="22"/>
      <c r="Z9" s="22"/>
    </row>
    <row r="10" spans="1:26" ht="52.5" customHeight="1" x14ac:dyDescent="0.25">
      <c r="A10" s="65" t="s">
        <v>28</v>
      </c>
      <c r="B10" s="76">
        <f>ROUND((B8/B9)*100,2)</f>
        <v>72</v>
      </c>
      <c r="C10" s="77"/>
      <c r="D10" s="47" t="s">
        <v>22</v>
      </c>
      <c r="E10" s="11"/>
      <c r="F10" s="1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2"/>
      <c r="X10" s="22"/>
      <c r="Y10" s="22"/>
      <c r="Z10" s="22"/>
    </row>
    <row r="11" spans="1:26" ht="16.5" x14ac:dyDescent="0.25">
      <c r="A11" s="1"/>
      <c r="B11" s="12"/>
      <c r="C11" s="12"/>
      <c r="D11" s="13"/>
      <c r="E11" s="12"/>
      <c r="F11" s="12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2"/>
      <c r="X11" s="22"/>
      <c r="Y11" s="22"/>
      <c r="Z11" s="22"/>
    </row>
    <row r="12" spans="1:26" ht="21.6" customHeight="1" x14ac:dyDescent="0.25">
      <c r="A12" s="19" t="s">
        <v>31</v>
      </c>
      <c r="B12" s="26"/>
      <c r="C12" s="26"/>
      <c r="D12" s="27"/>
      <c r="E12" s="26"/>
      <c r="F12" s="26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30"/>
      <c r="Y12" s="30"/>
      <c r="Z12" s="30"/>
    </row>
    <row r="13" spans="1:26" ht="16.5" x14ac:dyDescent="0.25">
      <c r="A13" s="14"/>
      <c r="B13" s="51"/>
      <c r="C13" s="2"/>
      <c r="D13" s="1"/>
      <c r="E13" s="2"/>
      <c r="F13" s="2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2"/>
      <c r="X13" s="22"/>
      <c r="Y13" s="22"/>
      <c r="Z13" s="22"/>
    </row>
    <row r="14" spans="1:26" ht="19.149999999999999" customHeight="1" thickBot="1" x14ac:dyDescent="0.3">
      <c r="A14" s="78" t="s">
        <v>12</v>
      </c>
      <c r="B14" s="34" t="s">
        <v>2</v>
      </c>
      <c r="C14" s="52" t="s">
        <v>13</v>
      </c>
      <c r="D14" s="53">
        <f>B4</f>
        <v>1</v>
      </c>
      <c r="E14" s="52" t="s">
        <v>14</v>
      </c>
      <c r="F14" s="34" t="s">
        <v>3</v>
      </c>
      <c r="G14" s="52" t="s">
        <v>13</v>
      </c>
      <c r="H14" s="54">
        <f>C4</f>
        <v>1</v>
      </c>
      <c r="I14" s="52" t="s">
        <v>14</v>
      </c>
      <c r="J14" s="34" t="s">
        <v>20</v>
      </c>
      <c r="K14" s="52" t="s">
        <v>13</v>
      </c>
      <c r="L14" s="54">
        <f>D4</f>
        <v>2</v>
      </c>
      <c r="M14" s="52" t="s">
        <v>14</v>
      </c>
      <c r="N14" s="34" t="s">
        <v>21</v>
      </c>
      <c r="O14" s="52" t="s">
        <v>13</v>
      </c>
      <c r="P14" s="54">
        <f>E4</f>
        <v>0</v>
      </c>
      <c r="Q14" s="52" t="s">
        <v>14</v>
      </c>
      <c r="R14" s="34" t="s">
        <v>4</v>
      </c>
      <c r="S14" s="52" t="s">
        <v>13</v>
      </c>
      <c r="T14" s="54">
        <f>F4</f>
        <v>0</v>
      </c>
      <c r="U14" s="52" t="s">
        <v>14</v>
      </c>
      <c r="V14" s="34" t="s">
        <v>5</v>
      </c>
      <c r="W14" s="52" t="s">
        <v>13</v>
      </c>
      <c r="X14" s="54">
        <f>G4</f>
        <v>1</v>
      </c>
      <c r="Y14" s="80" t="s">
        <v>15</v>
      </c>
      <c r="Z14" s="66" t="s">
        <v>16</v>
      </c>
    </row>
    <row r="15" spans="1:26" ht="19.149999999999999" customHeight="1" x14ac:dyDescent="0.25">
      <c r="A15" s="79"/>
      <c r="B15" s="35">
        <v>15</v>
      </c>
      <c r="C15" s="33" t="s">
        <v>17</v>
      </c>
      <c r="D15" s="55">
        <f>B4</f>
        <v>1</v>
      </c>
      <c r="E15" s="33" t="s">
        <v>18</v>
      </c>
      <c r="F15" s="35">
        <v>15</v>
      </c>
      <c r="G15" s="33" t="s">
        <v>17</v>
      </c>
      <c r="H15" s="56">
        <f>C4</f>
        <v>1</v>
      </c>
      <c r="I15" s="33" t="s">
        <v>18</v>
      </c>
      <c r="J15" s="35">
        <v>15</v>
      </c>
      <c r="K15" s="33" t="s">
        <v>17</v>
      </c>
      <c r="L15" s="56">
        <f>D4</f>
        <v>2</v>
      </c>
      <c r="M15" s="33" t="s">
        <v>18</v>
      </c>
      <c r="N15" s="35">
        <v>15</v>
      </c>
      <c r="O15" s="33" t="s">
        <v>17</v>
      </c>
      <c r="P15" s="56">
        <f>E4</f>
        <v>0</v>
      </c>
      <c r="Q15" s="33" t="s">
        <v>18</v>
      </c>
      <c r="R15" s="35">
        <v>15</v>
      </c>
      <c r="S15" s="33" t="s">
        <v>17</v>
      </c>
      <c r="T15" s="56">
        <f>F4</f>
        <v>0</v>
      </c>
      <c r="U15" s="33" t="s">
        <v>18</v>
      </c>
      <c r="V15" s="35">
        <v>15</v>
      </c>
      <c r="W15" s="33" t="s">
        <v>17</v>
      </c>
      <c r="X15" s="56">
        <f>G4</f>
        <v>1</v>
      </c>
      <c r="Y15" s="81"/>
      <c r="Z15" s="66"/>
    </row>
    <row r="16" spans="1:26" ht="19.149999999999999" customHeight="1" x14ac:dyDescent="0.25">
      <c r="A16" s="18"/>
      <c r="B16" s="31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31"/>
    </row>
    <row r="17" spans="1:26" ht="19.149999999999999" customHeight="1" thickBot="1" x14ac:dyDescent="0.3">
      <c r="A17" s="67" t="s">
        <v>19</v>
      </c>
      <c r="B17" s="59">
        <f>B3</f>
        <v>13</v>
      </c>
      <c r="C17" s="60" t="s">
        <v>13</v>
      </c>
      <c r="D17" s="61">
        <f>B4</f>
        <v>1</v>
      </c>
      <c r="E17" s="60" t="s">
        <v>14</v>
      </c>
      <c r="F17" s="62">
        <f>C3</f>
        <v>14</v>
      </c>
      <c r="G17" s="60" t="s">
        <v>13</v>
      </c>
      <c r="H17" s="61">
        <f>C4</f>
        <v>1</v>
      </c>
      <c r="I17" s="60" t="s">
        <v>14</v>
      </c>
      <c r="J17" s="62">
        <f>D3</f>
        <v>9</v>
      </c>
      <c r="K17" s="60" t="s">
        <v>13</v>
      </c>
      <c r="L17" s="61">
        <f>D4</f>
        <v>2</v>
      </c>
      <c r="M17" s="60" t="s">
        <v>14</v>
      </c>
      <c r="N17" s="62">
        <f>E3</f>
        <v>0</v>
      </c>
      <c r="O17" s="60" t="s">
        <v>13</v>
      </c>
      <c r="P17" s="61">
        <f>E4</f>
        <v>0</v>
      </c>
      <c r="Q17" s="60" t="s">
        <v>14</v>
      </c>
      <c r="R17" s="62">
        <f>F3</f>
        <v>7</v>
      </c>
      <c r="S17" s="60" t="s">
        <v>13</v>
      </c>
      <c r="T17" s="61">
        <f>F4</f>
        <v>0</v>
      </c>
      <c r="U17" s="60" t="s">
        <v>14</v>
      </c>
      <c r="V17" s="62">
        <f>G3</f>
        <v>9</v>
      </c>
      <c r="W17" s="60" t="s">
        <v>13</v>
      </c>
      <c r="X17" s="61">
        <f>G4</f>
        <v>1</v>
      </c>
      <c r="Y17" s="68" t="s">
        <v>15</v>
      </c>
      <c r="Z17" s="70">
        <f>ROUND((B8/B9)*100,2)</f>
        <v>72</v>
      </c>
    </row>
    <row r="18" spans="1:26" ht="19.149999999999999" customHeight="1" x14ac:dyDescent="0.25">
      <c r="A18" s="67"/>
      <c r="B18" s="35">
        <v>15</v>
      </c>
      <c r="C18" s="58" t="s">
        <v>17</v>
      </c>
      <c r="D18" s="56">
        <f>B4</f>
        <v>1</v>
      </c>
      <c r="E18" s="58" t="s">
        <v>18</v>
      </c>
      <c r="F18" s="35">
        <v>15</v>
      </c>
      <c r="G18" s="58" t="s">
        <v>17</v>
      </c>
      <c r="H18" s="56">
        <f>C4</f>
        <v>1</v>
      </c>
      <c r="I18" s="58" t="s">
        <v>18</v>
      </c>
      <c r="J18" s="35">
        <v>15</v>
      </c>
      <c r="K18" s="58" t="s">
        <v>17</v>
      </c>
      <c r="L18" s="56">
        <f>D4</f>
        <v>2</v>
      </c>
      <c r="M18" s="58" t="s">
        <v>18</v>
      </c>
      <c r="N18" s="35">
        <v>15</v>
      </c>
      <c r="O18" s="58" t="s">
        <v>17</v>
      </c>
      <c r="P18" s="56">
        <f>E4</f>
        <v>0</v>
      </c>
      <c r="Q18" s="58" t="s">
        <v>18</v>
      </c>
      <c r="R18" s="35">
        <v>15</v>
      </c>
      <c r="S18" s="58" t="s">
        <v>17</v>
      </c>
      <c r="T18" s="56">
        <f>F4</f>
        <v>0</v>
      </c>
      <c r="U18" s="58" t="s">
        <v>18</v>
      </c>
      <c r="V18" s="35">
        <v>15</v>
      </c>
      <c r="W18" s="58" t="s">
        <v>17</v>
      </c>
      <c r="X18" s="56">
        <f>G4</f>
        <v>1</v>
      </c>
      <c r="Y18" s="69"/>
      <c r="Z18" s="71"/>
    </row>
    <row r="19" spans="1:26" ht="16.5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  <c r="R19" s="25"/>
      <c r="S19" s="25"/>
      <c r="T19" s="25"/>
      <c r="U19" s="25"/>
      <c r="V19" s="57"/>
      <c r="W19" s="22"/>
      <c r="X19" s="22"/>
      <c r="Y19" s="22"/>
      <c r="Z19" s="22"/>
    </row>
    <row r="20" spans="1:26" ht="16.5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63" t="s">
        <v>29</v>
      </c>
      <c r="W20" s="22"/>
      <c r="X20" s="22"/>
      <c r="Y20" s="22"/>
      <c r="Z20" s="22"/>
    </row>
  </sheetData>
  <sheetProtection algorithmName="SHA-512" hashValue="/2PTtTUoF7sWc0mP79WCexVab7snOET+YqSIc7zbjTvmqLPgdSB2RPDjJddGtTUgkAKnF67mTenGV1YBadwSzg==" saltValue="oo34XKFkgcxct9rtUvQRbA==" spinCount="100000" sheet="1" objects="1" scenarios="1"/>
  <protectedRanges>
    <protectedRange sqref="B3:G4" name="範圍1"/>
  </protectedRanges>
  <mergeCells count="10">
    <mergeCell ref="Z14:Z15"/>
    <mergeCell ref="A17:A18"/>
    <mergeCell ref="Y17:Y18"/>
    <mergeCell ref="Z17:Z18"/>
    <mergeCell ref="A1:F1"/>
    <mergeCell ref="B8:C8"/>
    <mergeCell ref="B9:C9"/>
    <mergeCell ref="B10:C10"/>
    <mergeCell ref="A14:A15"/>
    <mergeCell ref="Y14:Y15"/>
  </mergeCells>
  <phoneticPr fontId="2" type="noConversion"/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jctv</cp:lastModifiedBy>
  <cp:lastPrinted>2021-12-02T09:30:57Z</cp:lastPrinted>
  <dcterms:created xsi:type="dcterms:W3CDTF">2020-12-07T05:08:24Z</dcterms:created>
  <dcterms:modified xsi:type="dcterms:W3CDTF">2025-11-21T02:33:38Z</dcterms:modified>
</cp:coreProperties>
</file>