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0"/>
  </bookViews>
  <sheets>
    <sheet name="Sheet1" sheetId="1" r:id="rId1"/>
    <sheet name="特種生加分類別代碼表" sheetId="2" r:id="rId2"/>
    <sheet name="Sheet2" sheetId="3" state="hidden" r:id="rId3"/>
    <sheet name="重要公告" sheetId="4" r:id="rId4"/>
  </sheets>
  <definedNames>
    <definedName name="_xlfn.CEILING.MATH" hidden="1">#NAME?</definedName>
    <definedName name="BDay">'Sheet2'!$C$2:$C$32</definedName>
    <definedName name="BMonth">'Sheet2'!$B$2:$B$13</definedName>
    <definedName name="BYear">'Sheet2'!$A$1:$A$55</definedName>
    <definedName name="v.0.1">'Sheet2'!$K$2:$K$3</definedName>
    <definedName name="v.0.10">'Sheet2'!$V$2:$V$12</definedName>
    <definedName name="v.0.100">'Sheet2'!$N$2:$N$102</definedName>
    <definedName name="v.0.13">'Sheet2'!$Q$2:$Q$15</definedName>
    <definedName name="v.0.16">'Sheet2'!$M$2:$M$18</definedName>
    <definedName name="v.0.2">'Sheet2'!$D$2:$D$4</definedName>
    <definedName name="v.0.26">'Sheet2'!$E$2:$E$28</definedName>
    <definedName name="v.0.3">'Sheet2'!$F$2:$F$5</definedName>
    <definedName name="v.0.30">'Sheet2'!$R$2:$R$32</definedName>
    <definedName name="v.0.4">'Sheet2'!$J$2:$J$6</definedName>
    <definedName name="v.0.6">'Sheet2'!$H$2:$H$8</definedName>
    <definedName name="v.0.7">'Sheet2'!$G$2:$G$9</definedName>
    <definedName name="v.0.99">'Sheet2'!$I$2:$I$101</definedName>
    <definedName name="v.1.100">'Sheet2'!$P$2:$P$101</definedName>
    <definedName name="v0.2">'Sheet2'!$D$2:$D$4</definedName>
    <definedName name="v2.0.2">'Sheet2'!$O$2:$O$3</definedName>
    <definedName name="v2.0.6">'Sheet2'!$L$2:$L$5</definedName>
    <definedName name="v3.000.130">'Sheet2'!$S$2:$S$22</definedName>
    <definedName name="v3.000.131">'Sheet2'!$X$2:$X$23</definedName>
    <definedName name="v3.000.134">'Sheet2'!$S$2:$S$26</definedName>
    <definedName name="v3.000.214">'Sheet2'!$T$2:$T$6</definedName>
    <definedName name="v3.000.215">'Sheet2'!$T$2:$T$7</definedName>
    <definedName name="v3.000.327">'Sheet2'!$Y$2:$Y$19</definedName>
    <definedName name="v3.000.328">'Sheet2'!$U$2:$U$20</definedName>
    <definedName name="v3.000.330">'Sheet2'!$U$2:$U$21</definedName>
    <definedName name="v4.0.7">'Sheet2'!$W$2:$W$16</definedName>
    <definedName name="v4.000.330">'Sheet2'!$U$2:$U$22</definedName>
  </definedNames>
  <calcPr fullCalcOnLoad="1"/>
</workbook>
</file>

<file path=xl/sharedStrings.xml><?xml version="1.0" encoding="utf-8"?>
<sst xmlns="http://schemas.openxmlformats.org/spreadsheetml/2006/main" count="118" uniqueCount="107">
  <si>
    <t>學生姓名</t>
  </si>
  <si>
    <t>出生月</t>
  </si>
  <si>
    <t>出生日</t>
  </si>
  <si>
    <t>年級</t>
  </si>
  <si>
    <t>班級</t>
  </si>
  <si>
    <t>報名資格</t>
  </si>
  <si>
    <t>郵遞區號</t>
  </si>
  <si>
    <t>地址</t>
  </si>
  <si>
    <t>市內電話</t>
  </si>
  <si>
    <t>行動電話</t>
  </si>
  <si>
    <t>特種生加分類別</t>
  </si>
  <si>
    <t>減免身分</t>
  </si>
  <si>
    <t>競賽</t>
  </si>
  <si>
    <t>擔任幹部</t>
  </si>
  <si>
    <t>服務時數</t>
  </si>
  <si>
    <t>服務學習</t>
  </si>
  <si>
    <t>累計嘉獎</t>
  </si>
  <si>
    <t>累計小功</t>
  </si>
  <si>
    <t>累計大功</t>
  </si>
  <si>
    <t>累計警告</t>
  </si>
  <si>
    <t>累計小過</t>
  </si>
  <si>
    <t>累計大過</t>
  </si>
  <si>
    <t>日常生活表現評量</t>
  </si>
  <si>
    <t>肌耐力</t>
  </si>
  <si>
    <t>柔軟度</t>
  </si>
  <si>
    <t>瞬發力</t>
  </si>
  <si>
    <t>心肺耐力</t>
  </si>
  <si>
    <t>體適能</t>
  </si>
  <si>
    <t>多元學習表現</t>
  </si>
  <si>
    <t>技藝教育成績</t>
  </si>
  <si>
    <t>技藝優良</t>
  </si>
  <si>
    <t>弱勢身分</t>
  </si>
  <si>
    <t>藝術與人文</t>
  </si>
  <si>
    <t>健康與體育</t>
  </si>
  <si>
    <t>綜合活動</t>
  </si>
  <si>
    <t>均衡學習</t>
  </si>
  <si>
    <t>家長意見</t>
  </si>
  <si>
    <t>導師意見</t>
  </si>
  <si>
    <t>適性輔導</t>
  </si>
  <si>
    <t>報名「北區」五專學校代碼</t>
  </si>
  <si>
    <t>競賽名稱</t>
  </si>
  <si>
    <t>出生年(民國年)</t>
  </si>
  <si>
    <t>報名「中區」五專學校代碼</t>
  </si>
  <si>
    <t>報名「南區」五專學校代碼</t>
  </si>
  <si>
    <t>胡凱妹</t>
  </si>
  <si>
    <t>陳筱玲</t>
  </si>
  <si>
    <t>合計積分</t>
  </si>
  <si>
    <t>代碼</t>
  </si>
  <si>
    <t>說明</t>
  </si>
  <si>
    <t>一般生</t>
  </si>
  <si>
    <t>蒙藏生</t>
  </si>
  <si>
    <t>身障生</t>
  </si>
  <si>
    <t>僑生</t>
  </si>
  <si>
    <t>弱勢積分</t>
  </si>
  <si>
    <t>000</t>
  </si>
  <si>
    <t>000</t>
  </si>
  <si>
    <t>211</t>
  </si>
  <si>
    <t>212</t>
  </si>
  <si>
    <t>213</t>
  </si>
  <si>
    <t>214</t>
  </si>
  <si>
    <t>其它比序項目(全民英檢)</t>
  </si>
  <si>
    <t>准考證號碼</t>
  </si>
  <si>
    <t>123456789</t>
  </si>
  <si>
    <t>234567890</t>
  </si>
  <si>
    <t>其他比序項目</t>
  </si>
  <si>
    <t>215</t>
  </si>
  <si>
    <t>329</t>
  </si>
  <si>
    <t>330</t>
  </si>
  <si>
    <t>座號</t>
  </si>
  <si>
    <t>原住民生-未持有原住民文化及語言能力證明者</t>
  </si>
  <si>
    <t>原住民生-持有原住民文化及語言能力證明者</t>
  </si>
  <si>
    <t>退伍軍人-在營服役期間五年以上，退伍後未滿一年者</t>
  </si>
  <si>
    <t>退伍軍人-在營服役期間五年以上，退伍後一年以上未滿二年者</t>
  </si>
  <si>
    <t>退伍軍人-在營服役期間五年以上，退伍後二年以上未滿三年者</t>
  </si>
  <si>
    <t>退伍軍人-在營服役期間五年以上，退伍後三年以上未滿五年者</t>
  </si>
  <si>
    <t>退伍軍人-在營服役期間四年以上未滿五年，退伍後未滿一年者</t>
  </si>
  <si>
    <t>退伍軍人-在營服役期間四年以上未滿五年，退伍後一年以上未滿二年者</t>
  </si>
  <si>
    <t>退伍軍人-在營服役期間四年以上未滿五年，退伍後二年以上未滿三年者</t>
  </si>
  <si>
    <t>退伍軍人-在營服役期間四年以上未滿五年，退伍後三年以上未滿五年者</t>
  </si>
  <si>
    <t>退伍軍人-在營服役期間三年以上未滿四年，退伍後未滿一年者</t>
  </si>
  <si>
    <t>退伍軍人-在營服役期間三年以上未滿四年，退伍後一年以上未滿二年者</t>
  </si>
  <si>
    <t>退伍軍人-在營服役期間三年以上未滿四年，退伍後二年以上未滿三年者</t>
  </si>
  <si>
    <t>退伍軍人-在營服役期間三年以上未滿四年，退伍後三年以上未滿五年者</t>
  </si>
  <si>
    <t>退伍軍人-在營服役期間未滿三年，已達義務役法定役期，且退伍後未滿三年者</t>
  </si>
  <si>
    <t>退伍軍人-因作戰或因公致身心障領領有撫卹證明，於免役、除役後未滿五年者</t>
  </si>
  <si>
    <t>退伍軍人-因病致身心障領有撫卹證明，於免役、除役後未滿五年者</t>
  </si>
  <si>
    <t>輔導老師意見</t>
  </si>
  <si>
    <t>境外-來臺就讀未滿一學年者</t>
  </si>
  <si>
    <t>境外-來臺就讀一學年以上未滿二學年者</t>
  </si>
  <si>
    <t>境外-來臺就讀二學年以上未滿三學年者</t>
  </si>
  <si>
    <t>政府派外-返國就讀一學年以下者</t>
  </si>
  <si>
    <t>政府派外-返國就讀超過一學年且在二學年以下者</t>
  </si>
  <si>
    <t>政府派外-返國就讀超過二學年且在三學年以下者</t>
  </si>
  <si>
    <t>是否報考110年國中教育會考</t>
  </si>
  <si>
    <t>2020年臺灣國際科學展覽會（電腦科學與資訊工程科）3等獎（國際性競賽）
109學年度全國學生美術比賽（國中組）書法類優等（全國競賽）
新北市109學年度學生音樂比賽（團體B組）弦樂合奏特優（區域及縣市競賽）</t>
  </si>
  <si>
    <t>2</t>
  </si>
  <si>
    <t>106344</t>
  </si>
  <si>
    <t>1</t>
  </si>
  <si>
    <t>臺北市大安區忠孝東路三段1號</t>
  </si>
  <si>
    <t>臺北市大安區忠孝東路一段1號</t>
  </si>
  <si>
    <t>0900111333</t>
  </si>
  <si>
    <t>A234567890</t>
  </si>
  <si>
    <t>A234567888</t>
  </si>
  <si>
    <t>0900888999</t>
  </si>
  <si>
    <t>02-27725182</t>
  </si>
  <si>
    <t>02-27725333</t>
  </si>
  <si>
    <t>身分證統一證號(居留證號/入出境證號)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</si>
</sst>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0" applyNumberFormat="0" applyBorder="0" applyAlignment="0" applyProtection="0"/>
    <xf numFmtId="9" fontId="1" fillId="0" borderId="0" applyFont="0" applyFill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1" fillId="22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32" borderId="14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49" fontId="0" fillId="0" borderId="0" xfId="0" applyNumberFormat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01"/>
  <sheetViews>
    <sheetView tabSelected="1" zoomScale="99" zoomScaleNormal="99" zoomScalePageLayoutView="0" workbookViewId="0" topLeftCell="A1">
      <pane xSplit="2" ySplit="1" topLeftCell="C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A1" sqref="A1"/>
    </sheetView>
  </sheetViews>
  <sheetFormatPr defaultColWidth="8.625" defaultRowHeight="15.75"/>
  <cols>
    <col min="1" max="1" width="16.50390625" style="1" customWidth="1"/>
    <col min="2" max="2" width="8.625" style="1" customWidth="1"/>
    <col min="3" max="3" width="14.625" style="13" customWidth="1"/>
    <col min="4" max="5" width="8.625" style="13" customWidth="1"/>
    <col min="6" max="6" width="8.625" style="18" customWidth="1"/>
    <col min="7" max="7" width="8.625" style="1" customWidth="1"/>
    <col min="8" max="8" width="8.625" style="18" customWidth="1"/>
    <col min="9" max="9" width="8.625" style="13" customWidth="1"/>
    <col min="10" max="13" width="8.625" style="1" customWidth="1"/>
    <col min="14" max="16" width="8.625" style="13" customWidth="1"/>
    <col min="17" max="17" width="9.625" style="13" bestFit="1" customWidth="1"/>
    <col min="18" max="18" width="8.625" style="13" customWidth="1"/>
    <col min="19" max="19" width="8.625" style="9" customWidth="1"/>
    <col min="20" max="25" width="8.625" style="13" customWidth="1"/>
    <col min="26" max="26" width="18.875" style="11" bestFit="1" customWidth="1"/>
    <col min="27" max="30" width="8.625" style="13" customWidth="1"/>
    <col min="31" max="31" width="8.625" style="11" customWidth="1"/>
    <col min="32" max="32" width="15.375" style="11" bestFit="1" customWidth="1"/>
    <col min="33" max="33" width="15.375" style="13" bestFit="1" customWidth="1"/>
    <col min="34" max="34" width="8.625" style="11" customWidth="1"/>
    <col min="35" max="35" width="8.625" style="13" customWidth="1"/>
    <col min="36" max="36" width="8.625" style="9" customWidth="1"/>
    <col min="37" max="39" width="8.625" style="13" customWidth="1"/>
    <col min="40" max="40" width="8.625" style="9" customWidth="1"/>
    <col min="41" max="43" width="8.625" style="13" customWidth="1"/>
    <col min="44" max="44" width="8.625" style="9" customWidth="1"/>
    <col min="45" max="45" width="8.625" style="13" customWidth="1"/>
    <col min="46" max="46" width="8.625" style="9" customWidth="1"/>
    <col min="47" max="49" width="27.25390625" style="6" bestFit="1" customWidth="1"/>
    <col min="50" max="50" width="28.375" style="1" customWidth="1"/>
    <col min="51" max="51" width="12.625" style="13" customWidth="1"/>
    <col min="52" max="52" width="28.50390625" style="13" bestFit="1" customWidth="1"/>
    <col min="53" max="53" width="15.375" style="1" customWidth="1"/>
    <col min="54" max="16384" width="8.625" style="1" customWidth="1"/>
  </cols>
  <sheetData>
    <row r="1" spans="1:53" ht="27" customHeight="1">
      <c r="A1" s="1" t="s">
        <v>106</v>
      </c>
      <c r="B1" s="1" t="s">
        <v>0</v>
      </c>
      <c r="C1" s="13" t="s">
        <v>41</v>
      </c>
      <c r="D1" s="13" t="s">
        <v>1</v>
      </c>
      <c r="E1" s="13" t="s">
        <v>2</v>
      </c>
      <c r="F1" s="20" t="s">
        <v>3</v>
      </c>
      <c r="G1" s="1" t="s">
        <v>4</v>
      </c>
      <c r="H1" s="20" t="s">
        <v>68</v>
      </c>
      <c r="I1" s="13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3" t="s">
        <v>10</v>
      </c>
      <c r="O1" s="13" t="s">
        <v>11</v>
      </c>
      <c r="P1" s="13" t="s">
        <v>12</v>
      </c>
      <c r="Q1" s="13" t="s">
        <v>13</v>
      </c>
      <c r="R1" s="13" t="s">
        <v>14</v>
      </c>
      <c r="S1" s="10" t="s">
        <v>15</v>
      </c>
      <c r="T1" s="13" t="s">
        <v>16</v>
      </c>
      <c r="U1" s="13" t="s">
        <v>17</v>
      </c>
      <c r="V1" s="13" t="s">
        <v>18</v>
      </c>
      <c r="W1" s="13" t="s">
        <v>19</v>
      </c>
      <c r="X1" s="13" t="s">
        <v>20</v>
      </c>
      <c r="Y1" s="13" t="s">
        <v>21</v>
      </c>
      <c r="Z1" s="10" t="s">
        <v>22</v>
      </c>
      <c r="AA1" s="13" t="s">
        <v>23</v>
      </c>
      <c r="AB1" s="13" t="s">
        <v>24</v>
      </c>
      <c r="AC1" s="13" t="s">
        <v>25</v>
      </c>
      <c r="AD1" s="13" t="s">
        <v>26</v>
      </c>
      <c r="AE1" s="10" t="s">
        <v>27</v>
      </c>
      <c r="AF1" s="10" t="s">
        <v>28</v>
      </c>
      <c r="AG1" s="13" t="s">
        <v>29</v>
      </c>
      <c r="AH1" s="10" t="s">
        <v>30</v>
      </c>
      <c r="AI1" s="13" t="s">
        <v>31</v>
      </c>
      <c r="AJ1" s="10" t="s">
        <v>53</v>
      </c>
      <c r="AK1" s="13" t="s">
        <v>33</v>
      </c>
      <c r="AL1" s="13" t="s">
        <v>32</v>
      </c>
      <c r="AM1" s="13" t="s">
        <v>34</v>
      </c>
      <c r="AN1" s="10" t="s">
        <v>35</v>
      </c>
      <c r="AO1" s="13" t="s">
        <v>36</v>
      </c>
      <c r="AP1" s="13" t="s">
        <v>37</v>
      </c>
      <c r="AQ1" s="13" t="s">
        <v>86</v>
      </c>
      <c r="AR1" s="10" t="s">
        <v>38</v>
      </c>
      <c r="AS1" s="13" t="s">
        <v>60</v>
      </c>
      <c r="AT1" s="10" t="s">
        <v>46</v>
      </c>
      <c r="AU1" s="6" t="s">
        <v>39</v>
      </c>
      <c r="AV1" s="6" t="s">
        <v>42</v>
      </c>
      <c r="AW1" s="6" t="s">
        <v>43</v>
      </c>
      <c r="AX1" s="1" t="s">
        <v>40</v>
      </c>
      <c r="AY1" s="13" t="s">
        <v>64</v>
      </c>
      <c r="AZ1" s="16" t="s">
        <v>93</v>
      </c>
      <c r="BA1" s="1" t="s">
        <v>61</v>
      </c>
    </row>
    <row r="2" spans="1:53" ht="27" customHeight="1">
      <c r="A2" s="1" t="s">
        <v>102</v>
      </c>
      <c r="B2" s="1" t="s">
        <v>44</v>
      </c>
      <c r="C2" s="13">
        <v>95</v>
      </c>
      <c r="D2" s="13">
        <v>3</v>
      </c>
      <c r="E2" s="13">
        <v>25</v>
      </c>
      <c r="F2" s="18">
        <v>9</v>
      </c>
      <c r="G2" s="1" t="s">
        <v>95</v>
      </c>
      <c r="H2" s="18">
        <v>1</v>
      </c>
      <c r="I2" s="13">
        <v>1</v>
      </c>
      <c r="J2" s="1" t="s">
        <v>96</v>
      </c>
      <c r="K2" s="1" t="s">
        <v>98</v>
      </c>
      <c r="L2" s="1" t="s">
        <v>104</v>
      </c>
      <c r="M2" s="1" t="s">
        <v>103</v>
      </c>
      <c r="N2" s="13">
        <v>0</v>
      </c>
      <c r="O2" s="13">
        <v>3</v>
      </c>
      <c r="P2" s="13">
        <v>7</v>
      </c>
      <c r="Q2" s="13">
        <v>0</v>
      </c>
      <c r="R2" s="13">
        <v>33.5</v>
      </c>
      <c r="S2" s="10">
        <f>IF(OR(ISBLANK(Q2),ISBLANK(R2)),"",IF((Q2*2+ROUNDDOWN(R2,0)*1/4)&gt;15,15,Q2*2+ROUNDDOWN(R2,0)*1/4))</f>
        <v>8.25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0">
        <f>IF(OR(ISBLANK(T2),ISBLANK(U2),ISBLANK(V2),ISBLANK(W2),ISBLANK(X2),ISBLANK(Y2)),"",0)</f>
        <v>0</v>
      </c>
      <c r="AA2" s="13">
        <v>0</v>
      </c>
      <c r="AB2" s="13">
        <v>0</v>
      </c>
      <c r="AC2" s="13">
        <v>0</v>
      </c>
      <c r="AD2" s="13">
        <v>0</v>
      </c>
      <c r="AE2" s="10">
        <f>IF(OR(ISBLANK(AA2),ISBLANK(AB2),ISBLANK(AC2),ISBLANK(AD2)),"",0)</f>
        <v>0</v>
      </c>
      <c r="AF2" s="10">
        <f>IF(OR(ISBLANK(P2),ISBLANK(S2),ISBLANK(Z2),ISBLANK(AE2)),"",IF((P2+S2+Z2+AE2)&gt;15,15,(P2+S2+Z2+AE2)))</f>
        <v>15</v>
      </c>
      <c r="AG2" s="13">
        <v>90</v>
      </c>
      <c r="AH2" s="10">
        <f>IF(ISBLANK(AG2),"",IF(AG2*1&gt;=90,3,IF(AG2*1&gt;=80,2.5,IF(AG2*1&gt;=70,1.5,IF(AG2*1&gt;=60,1,0)))))</f>
        <v>3</v>
      </c>
      <c r="AI2" s="13">
        <v>3</v>
      </c>
      <c r="AJ2" s="10">
        <f>IF(ISBLANK(AI2),"",IF(AI2*1=0,0,IF(AI2*1=1,3,1.5)))</f>
        <v>1.5</v>
      </c>
      <c r="AK2" s="13">
        <v>90</v>
      </c>
      <c r="AL2" s="13">
        <v>88</v>
      </c>
      <c r="AM2" s="13">
        <v>75</v>
      </c>
      <c r="AN2" s="10">
        <f>IF(OR(ISBLANK(AK2),ISBLANK(AL2),ISBLANK(AM2)),"",(AK2*1&gt;=60)*7+(AL2*1&gt;=60)*7+(AM2*1&gt;=60)*7)</f>
        <v>21</v>
      </c>
      <c r="AO2" s="13">
        <v>0</v>
      </c>
      <c r="AP2" s="13">
        <v>0</v>
      </c>
      <c r="AQ2" s="13">
        <v>0</v>
      </c>
      <c r="AR2" s="10">
        <f>IF(OR(ISBLANK(AO2),ISBLANK(AP2),ISBLANK(AQ2)),"",0)</f>
        <v>0</v>
      </c>
      <c r="AS2" s="13">
        <v>0</v>
      </c>
      <c r="AT2" s="10">
        <f>IF(ISERR(AF2+AH2+AJ2+AN2+AR2),"",AF2+AH2+AJ2+AN2+AR2)</f>
        <v>40.5</v>
      </c>
      <c r="AU2" s="6" t="s">
        <v>54</v>
      </c>
      <c r="AV2" s="6" t="s">
        <v>54</v>
      </c>
      <c r="AW2" s="6" t="s">
        <v>54</v>
      </c>
      <c r="AX2" s="7" t="s">
        <v>94</v>
      </c>
      <c r="AY2" s="15">
        <v>0</v>
      </c>
      <c r="AZ2" s="15">
        <v>1</v>
      </c>
      <c r="BA2" s="1" t="s">
        <v>62</v>
      </c>
    </row>
    <row r="3" spans="1:53" ht="148.5">
      <c r="A3" s="1" t="s">
        <v>101</v>
      </c>
      <c r="B3" s="1" t="s">
        <v>45</v>
      </c>
      <c r="C3" s="13">
        <v>95</v>
      </c>
      <c r="D3" s="13">
        <v>6</v>
      </c>
      <c r="E3" s="13">
        <v>5</v>
      </c>
      <c r="F3" s="18">
        <v>9</v>
      </c>
      <c r="G3" s="1" t="s">
        <v>97</v>
      </c>
      <c r="H3" s="18">
        <v>1</v>
      </c>
      <c r="I3" s="13">
        <v>1</v>
      </c>
      <c r="J3" s="1" t="s">
        <v>96</v>
      </c>
      <c r="K3" s="1" t="s">
        <v>99</v>
      </c>
      <c r="L3" s="1" t="s">
        <v>105</v>
      </c>
      <c r="M3" s="1" t="s">
        <v>100</v>
      </c>
      <c r="N3" s="13">
        <v>1</v>
      </c>
      <c r="O3" s="13">
        <v>1</v>
      </c>
      <c r="P3" s="13">
        <v>7</v>
      </c>
      <c r="Q3" s="13">
        <v>3</v>
      </c>
      <c r="R3" s="13">
        <v>27</v>
      </c>
      <c r="S3" s="10">
        <f aca="true" t="shared" si="0" ref="S3:S66">IF(OR(ISBLANK(Q3),ISBLANK(R3)),"",IF((Q3*2+ROUNDDOWN(R3,0)*1/4)&gt;15,15,Q3*2+ROUNDDOWN(R3,0)*1/4))</f>
        <v>12.75</v>
      </c>
      <c r="T3" s="14">
        <v>3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0">
        <f aca="true" t="shared" si="1" ref="Z3:Z66">IF(OR(ISBLANK(T3),ISBLANK(U3),ISBLANK(V3),ISBLANK(W3),ISBLANK(X3),ISBLANK(Y3)),"",0)</f>
        <v>0</v>
      </c>
      <c r="AA3" s="13">
        <v>0</v>
      </c>
      <c r="AB3" s="13">
        <v>0</v>
      </c>
      <c r="AC3" s="13">
        <v>0</v>
      </c>
      <c r="AD3" s="13">
        <v>0</v>
      </c>
      <c r="AE3" s="10">
        <f aca="true" t="shared" si="2" ref="AE3:AE66">IF(OR(ISBLANK(AA3),ISBLANK(AB3),ISBLANK(AC3),ISBLANK(AD3)),"",0)</f>
        <v>0</v>
      </c>
      <c r="AF3" s="10">
        <f>IF(OR(ISBLANK(P3),ISBLANK(S3),ISBLANK(Z3),ISBLANK(AE3)),"",IF((P3+S3+Z3+AE3)&gt;15,15,(P3+S3+Z3+AE3)))</f>
        <v>15</v>
      </c>
      <c r="AG3" s="13">
        <v>85</v>
      </c>
      <c r="AH3" s="10">
        <f aca="true" t="shared" si="3" ref="AH3:AH66">IF(ISBLANK(AG3),"",IF(AG3*1&gt;=90,3,IF(AG3*1&gt;=80,2.5,IF(AG3*1&gt;=70,1.5,IF(AG3*1&gt;=60,1,0)))))</f>
        <v>2.5</v>
      </c>
      <c r="AI3" s="13">
        <v>1</v>
      </c>
      <c r="AJ3" s="10">
        <f aca="true" t="shared" si="4" ref="AJ3:AJ66">IF(ISBLANK(AI3),"",IF(AI3*1=0,0,IF(AI3*1=1,3,1.5)))</f>
        <v>3</v>
      </c>
      <c r="AK3" s="13">
        <v>90</v>
      </c>
      <c r="AL3" s="13">
        <v>88</v>
      </c>
      <c r="AM3" s="13">
        <v>75</v>
      </c>
      <c r="AN3" s="10">
        <f aca="true" t="shared" si="5" ref="AN3:AN66">IF(OR(ISBLANK(AK3),ISBLANK(AL3),ISBLANK(AM3)),"",(AK3*1&gt;=60)*7+(AL3*1&gt;=60)*7+(AM3*1&gt;=60)*7)</f>
        <v>21</v>
      </c>
      <c r="AO3" s="13">
        <v>0</v>
      </c>
      <c r="AP3" s="13">
        <v>0</v>
      </c>
      <c r="AQ3" s="13">
        <v>0</v>
      </c>
      <c r="AR3" s="10">
        <f aca="true" t="shared" si="6" ref="AR3:AR66">IF(OR(ISBLANK(AO3),ISBLANK(AP3),ISBLANK(AQ3)),"",0)</f>
        <v>0</v>
      </c>
      <c r="AS3" s="13">
        <v>0</v>
      </c>
      <c r="AT3" s="10">
        <f>IF(ISERR(AF3+AH3+AJ3+AN3+AR3),"",AF3+AH3+AJ3+AN3+AR3)</f>
        <v>41.5</v>
      </c>
      <c r="AU3" s="6" t="s">
        <v>54</v>
      </c>
      <c r="AV3" s="6" t="s">
        <v>54</v>
      </c>
      <c r="AW3" s="6" t="s">
        <v>54</v>
      </c>
      <c r="AX3" s="7" t="s">
        <v>94</v>
      </c>
      <c r="AY3" s="15">
        <v>0</v>
      </c>
      <c r="AZ3" s="15">
        <v>1</v>
      </c>
      <c r="BA3" s="1" t="s">
        <v>63</v>
      </c>
    </row>
    <row r="4" spans="19:46" ht="16.5">
      <c r="S4" s="10">
        <f t="shared" si="0"/>
      </c>
      <c r="Z4" s="10">
        <f t="shared" si="1"/>
      </c>
      <c r="AE4" s="10">
        <f t="shared" si="2"/>
      </c>
      <c r="AF4" s="10">
        <f aca="true" t="shared" si="7" ref="AF4:AF66">IF(OR(ISBLANK(P4),ISBLANK(S4),ISBLANK(Z4),ISBLANK(AE4)),"",IF((P4+S4+Z4+AE4)&gt;15,15,(P4+S4+Z4+AE4)))</f>
      </c>
      <c r="AH4" s="10">
        <f t="shared" si="3"/>
      </c>
      <c r="AJ4" s="10">
        <f t="shared" si="4"/>
      </c>
      <c r="AN4" s="10">
        <f t="shared" si="5"/>
      </c>
      <c r="AR4" s="10">
        <f t="shared" si="6"/>
      </c>
      <c r="AT4" s="10">
        <f>IF(ISERR(AF4+AH4+AJ4+AN4+AR4),"",AF4+AH4+AJ4+AN4+AR4)</f>
      </c>
    </row>
    <row r="5" spans="19:46" ht="16.5">
      <c r="S5" s="10">
        <f t="shared" si="0"/>
      </c>
      <c r="Z5" s="10">
        <f t="shared" si="1"/>
      </c>
      <c r="AE5" s="10">
        <f t="shared" si="2"/>
      </c>
      <c r="AF5" s="10">
        <f t="shared" si="7"/>
      </c>
      <c r="AH5" s="10">
        <f t="shared" si="3"/>
      </c>
      <c r="AJ5" s="10">
        <f t="shared" si="4"/>
      </c>
      <c r="AN5" s="10">
        <f t="shared" si="5"/>
      </c>
      <c r="AR5" s="10">
        <f t="shared" si="6"/>
      </c>
      <c r="AT5" s="10">
        <f aca="true" t="shared" si="8" ref="AT5:AT68">IF(ISERR(AF5+AH5+AJ5+AN5+AR5),"",AF5+AH5+AJ5+AN5+AR5)</f>
      </c>
    </row>
    <row r="6" spans="19:46" ht="16.5">
      <c r="S6" s="10">
        <f t="shared" si="0"/>
      </c>
      <c r="Z6" s="10">
        <f t="shared" si="1"/>
      </c>
      <c r="AE6" s="10">
        <f t="shared" si="2"/>
      </c>
      <c r="AF6" s="10">
        <f t="shared" si="7"/>
      </c>
      <c r="AH6" s="10">
        <f t="shared" si="3"/>
      </c>
      <c r="AJ6" s="10">
        <f t="shared" si="4"/>
      </c>
      <c r="AN6" s="10">
        <f t="shared" si="5"/>
      </c>
      <c r="AR6" s="10">
        <f t="shared" si="6"/>
      </c>
      <c r="AT6" s="10">
        <f t="shared" si="8"/>
      </c>
    </row>
    <row r="7" spans="19:46" ht="16.5">
      <c r="S7" s="10">
        <f t="shared" si="0"/>
      </c>
      <c r="Z7" s="10">
        <f t="shared" si="1"/>
      </c>
      <c r="AE7" s="10">
        <f t="shared" si="2"/>
      </c>
      <c r="AF7" s="10">
        <f t="shared" si="7"/>
      </c>
      <c r="AH7" s="10">
        <f t="shared" si="3"/>
      </c>
      <c r="AJ7" s="10">
        <f t="shared" si="4"/>
      </c>
      <c r="AN7" s="10">
        <f t="shared" si="5"/>
      </c>
      <c r="AR7" s="10">
        <f t="shared" si="6"/>
      </c>
      <c r="AT7" s="10">
        <f t="shared" si="8"/>
      </c>
    </row>
    <row r="8" spans="19:46" ht="16.5">
      <c r="S8" s="10">
        <f t="shared" si="0"/>
      </c>
      <c r="Z8" s="10">
        <f t="shared" si="1"/>
      </c>
      <c r="AE8" s="10">
        <f t="shared" si="2"/>
      </c>
      <c r="AF8" s="10">
        <f t="shared" si="7"/>
      </c>
      <c r="AH8" s="10">
        <f t="shared" si="3"/>
      </c>
      <c r="AJ8" s="10">
        <f t="shared" si="4"/>
      </c>
      <c r="AN8" s="10">
        <f t="shared" si="5"/>
      </c>
      <c r="AR8" s="10">
        <f t="shared" si="6"/>
      </c>
      <c r="AT8" s="10">
        <f t="shared" si="8"/>
      </c>
    </row>
    <row r="9" spans="19:46" ht="16.5">
      <c r="S9" s="10">
        <f t="shared" si="0"/>
      </c>
      <c r="Z9" s="10">
        <f t="shared" si="1"/>
      </c>
      <c r="AE9" s="10">
        <f t="shared" si="2"/>
      </c>
      <c r="AF9" s="10">
        <f t="shared" si="7"/>
      </c>
      <c r="AH9" s="10">
        <f t="shared" si="3"/>
      </c>
      <c r="AJ9" s="10">
        <f t="shared" si="4"/>
      </c>
      <c r="AN9" s="10">
        <f t="shared" si="5"/>
      </c>
      <c r="AR9" s="10">
        <f t="shared" si="6"/>
      </c>
      <c r="AT9" s="10">
        <f t="shared" si="8"/>
      </c>
    </row>
    <row r="10" spans="19:46" ht="16.5">
      <c r="S10" s="10">
        <f t="shared" si="0"/>
      </c>
      <c r="Z10" s="10">
        <f t="shared" si="1"/>
      </c>
      <c r="AE10" s="10">
        <f t="shared" si="2"/>
      </c>
      <c r="AF10" s="10">
        <f t="shared" si="7"/>
      </c>
      <c r="AH10" s="10">
        <f t="shared" si="3"/>
      </c>
      <c r="AJ10" s="10">
        <f t="shared" si="4"/>
      </c>
      <c r="AN10" s="10">
        <f t="shared" si="5"/>
      </c>
      <c r="AR10" s="10">
        <f t="shared" si="6"/>
      </c>
      <c r="AT10" s="10">
        <f t="shared" si="8"/>
      </c>
    </row>
    <row r="11" spans="19:46" ht="16.5">
      <c r="S11" s="10">
        <f t="shared" si="0"/>
      </c>
      <c r="Z11" s="10">
        <f t="shared" si="1"/>
      </c>
      <c r="AE11" s="10">
        <f t="shared" si="2"/>
      </c>
      <c r="AF11" s="10">
        <f t="shared" si="7"/>
      </c>
      <c r="AH11" s="10">
        <f t="shared" si="3"/>
      </c>
      <c r="AJ11" s="10">
        <f t="shared" si="4"/>
      </c>
      <c r="AN11" s="10">
        <f t="shared" si="5"/>
      </c>
      <c r="AR11" s="10">
        <f t="shared" si="6"/>
      </c>
      <c r="AT11" s="10">
        <f t="shared" si="8"/>
      </c>
    </row>
    <row r="12" spans="19:46" ht="16.5">
      <c r="S12" s="10">
        <f t="shared" si="0"/>
      </c>
      <c r="Z12" s="10">
        <f t="shared" si="1"/>
      </c>
      <c r="AE12" s="10">
        <f t="shared" si="2"/>
      </c>
      <c r="AF12" s="10">
        <f t="shared" si="7"/>
      </c>
      <c r="AH12" s="10">
        <f t="shared" si="3"/>
      </c>
      <c r="AJ12" s="10">
        <f t="shared" si="4"/>
      </c>
      <c r="AN12" s="10">
        <f t="shared" si="5"/>
      </c>
      <c r="AR12" s="10">
        <f t="shared" si="6"/>
      </c>
      <c r="AT12" s="10">
        <f t="shared" si="8"/>
      </c>
    </row>
    <row r="13" spans="19:46" ht="16.5">
      <c r="S13" s="10">
        <f t="shared" si="0"/>
      </c>
      <c r="Z13" s="10">
        <f t="shared" si="1"/>
      </c>
      <c r="AE13" s="10">
        <f t="shared" si="2"/>
      </c>
      <c r="AF13" s="10">
        <f t="shared" si="7"/>
      </c>
      <c r="AH13" s="10">
        <f t="shared" si="3"/>
      </c>
      <c r="AJ13" s="10">
        <f t="shared" si="4"/>
      </c>
      <c r="AN13" s="10">
        <f t="shared" si="5"/>
      </c>
      <c r="AR13" s="10">
        <f t="shared" si="6"/>
      </c>
      <c r="AT13" s="10">
        <f t="shared" si="8"/>
      </c>
    </row>
    <row r="14" spans="19:46" ht="16.5">
      <c r="S14" s="10">
        <f t="shared" si="0"/>
      </c>
      <c r="Z14" s="10">
        <f t="shared" si="1"/>
      </c>
      <c r="AE14" s="10">
        <f t="shared" si="2"/>
      </c>
      <c r="AF14" s="10">
        <f t="shared" si="7"/>
      </c>
      <c r="AH14" s="10">
        <f t="shared" si="3"/>
      </c>
      <c r="AJ14" s="10">
        <f t="shared" si="4"/>
      </c>
      <c r="AN14" s="10">
        <f t="shared" si="5"/>
      </c>
      <c r="AR14" s="10">
        <f t="shared" si="6"/>
      </c>
      <c r="AT14" s="10">
        <f t="shared" si="8"/>
      </c>
    </row>
    <row r="15" spans="19:46" ht="16.5">
      <c r="S15" s="10">
        <f t="shared" si="0"/>
      </c>
      <c r="Z15" s="10">
        <f t="shared" si="1"/>
      </c>
      <c r="AE15" s="10">
        <f t="shared" si="2"/>
      </c>
      <c r="AF15" s="10">
        <f t="shared" si="7"/>
      </c>
      <c r="AH15" s="10">
        <f t="shared" si="3"/>
      </c>
      <c r="AJ15" s="10">
        <f t="shared" si="4"/>
      </c>
      <c r="AN15" s="10">
        <f t="shared" si="5"/>
      </c>
      <c r="AR15" s="10">
        <f t="shared" si="6"/>
      </c>
      <c r="AT15" s="10">
        <f t="shared" si="8"/>
      </c>
    </row>
    <row r="16" spans="19:46" ht="16.5">
      <c r="S16" s="10">
        <f t="shared" si="0"/>
      </c>
      <c r="Z16" s="10">
        <f t="shared" si="1"/>
      </c>
      <c r="AE16" s="10">
        <f t="shared" si="2"/>
      </c>
      <c r="AF16" s="10">
        <f t="shared" si="7"/>
      </c>
      <c r="AH16" s="10">
        <f t="shared" si="3"/>
      </c>
      <c r="AJ16" s="10">
        <f t="shared" si="4"/>
      </c>
      <c r="AN16" s="10">
        <f t="shared" si="5"/>
      </c>
      <c r="AR16" s="10">
        <f t="shared" si="6"/>
      </c>
      <c r="AT16" s="10">
        <f t="shared" si="8"/>
      </c>
    </row>
    <row r="17" spans="19:46" ht="16.5">
      <c r="S17" s="10">
        <f t="shared" si="0"/>
      </c>
      <c r="Z17" s="10">
        <f t="shared" si="1"/>
      </c>
      <c r="AE17" s="10">
        <f t="shared" si="2"/>
      </c>
      <c r="AF17" s="10">
        <f t="shared" si="7"/>
      </c>
      <c r="AH17" s="10">
        <f t="shared" si="3"/>
      </c>
      <c r="AJ17" s="10">
        <f t="shared" si="4"/>
      </c>
      <c r="AN17" s="10">
        <f t="shared" si="5"/>
      </c>
      <c r="AR17" s="10">
        <f t="shared" si="6"/>
      </c>
      <c r="AT17" s="10">
        <f t="shared" si="8"/>
      </c>
    </row>
    <row r="18" spans="19:46" ht="16.5">
      <c r="S18" s="10">
        <f t="shared" si="0"/>
      </c>
      <c r="Z18" s="10">
        <f t="shared" si="1"/>
      </c>
      <c r="AE18" s="10">
        <f t="shared" si="2"/>
      </c>
      <c r="AF18" s="10">
        <f t="shared" si="7"/>
      </c>
      <c r="AH18" s="10">
        <f t="shared" si="3"/>
      </c>
      <c r="AJ18" s="10">
        <f t="shared" si="4"/>
      </c>
      <c r="AN18" s="10">
        <f t="shared" si="5"/>
      </c>
      <c r="AR18" s="10">
        <f t="shared" si="6"/>
      </c>
      <c r="AT18" s="10">
        <f t="shared" si="8"/>
      </c>
    </row>
    <row r="19" spans="19:46" ht="16.5">
      <c r="S19" s="10">
        <f t="shared" si="0"/>
      </c>
      <c r="Z19" s="10">
        <f t="shared" si="1"/>
      </c>
      <c r="AE19" s="10">
        <f t="shared" si="2"/>
      </c>
      <c r="AF19" s="10">
        <f t="shared" si="7"/>
      </c>
      <c r="AH19" s="10">
        <f t="shared" si="3"/>
      </c>
      <c r="AJ19" s="10">
        <f t="shared" si="4"/>
      </c>
      <c r="AN19" s="10">
        <f t="shared" si="5"/>
      </c>
      <c r="AR19" s="10">
        <f t="shared" si="6"/>
      </c>
      <c r="AT19" s="10">
        <f t="shared" si="8"/>
      </c>
    </row>
    <row r="20" spans="19:46" ht="16.5">
      <c r="S20" s="10">
        <f t="shared" si="0"/>
      </c>
      <c r="Z20" s="10">
        <f t="shared" si="1"/>
      </c>
      <c r="AE20" s="10">
        <f t="shared" si="2"/>
      </c>
      <c r="AF20" s="10">
        <f t="shared" si="7"/>
      </c>
      <c r="AH20" s="10">
        <f t="shared" si="3"/>
      </c>
      <c r="AJ20" s="10">
        <f t="shared" si="4"/>
      </c>
      <c r="AN20" s="10">
        <f t="shared" si="5"/>
      </c>
      <c r="AR20" s="10">
        <f t="shared" si="6"/>
      </c>
      <c r="AT20" s="10">
        <f t="shared" si="8"/>
      </c>
    </row>
    <row r="21" spans="19:46" ht="16.5">
      <c r="S21" s="10">
        <f t="shared" si="0"/>
      </c>
      <c r="Z21" s="10">
        <f t="shared" si="1"/>
      </c>
      <c r="AE21" s="10">
        <f t="shared" si="2"/>
      </c>
      <c r="AF21" s="10">
        <f t="shared" si="7"/>
      </c>
      <c r="AH21" s="10">
        <f t="shared" si="3"/>
      </c>
      <c r="AJ21" s="10">
        <f t="shared" si="4"/>
      </c>
      <c r="AN21" s="10">
        <f t="shared" si="5"/>
      </c>
      <c r="AR21" s="10">
        <f t="shared" si="6"/>
      </c>
      <c r="AT21" s="10">
        <f t="shared" si="8"/>
      </c>
    </row>
    <row r="22" spans="19:46" ht="16.5">
      <c r="S22" s="10">
        <f t="shared" si="0"/>
      </c>
      <c r="Z22" s="10">
        <f t="shared" si="1"/>
      </c>
      <c r="AE22" s="10">
        <f t="shared" si="2"/>
      </c>
      <c r="AF22" s="10">
        <f t="shared" si="7"/>
      </c>
      <c r="AH22" s="10">
        <f t="shared" si="3"/>
      </c>
      <c r="AJ22" s="10">
        <f t="shared" si="4"/>
      </c>
      <c r="AN22" s="10">
        <f t="shared" si="5"/>
      </c>
      <c r="AR22" s="10">
        <f t="shared" si="6"/>
      </c>
      <c r="AT22" s="10">
        <f t="shared" si="8"/>
      </c>
    </row>
    <row r="23" spans="19:46" ht="16.5">
      <c r="S23" s="10">
        <f t="shared" si="0"/>
      </c>
      <c r="Z23" s="10">
        <f t="shared" si="1"/>
      </c>
      <c r="AE23" s="10">
        <f t="shared" si="2"/>
      </c>
      <c r="AF23" s="10">
        <f t="shared" si="7"/>
      </c>
      <c r="AH23" s="10">
        <f t="shared" si="3"/>
      </c>
      <c r="AJ23" s="10">
        <f t="shared" si="4"/>
      </c>
      <c r="AN23" s="10">
        <f t="shared" si="5"/>
      </c>
      <c r="AR23" s="10">
        <f t="shared" si="6"/>
      </c>
      <c r="AT23" s="10">
        <f t="shared" si="8"/>
      </c>
    </row>
    <row r="24" spans="19:46" ht="16.5">
      <c r="S24" s="10">
        <f t="shared" si="0"/>
      </c>
      <c r="Z24" s="10">
        <f t="shared" si="1"/>
      </c>
      <c r="AE24" s="10">
        <f t="shared" si="2"/>
      </c>
      <c r="AF24" s="10">
        <f t="shared" si="7"/>
      </c>
      <c r="AH24" s="10">
        <f t="shared" si="3"/>
      </c>
      <c r="AJ24" s="10">
        <f t="shared" si="4"/>
      </c>
      <c r="AN24" s="10">
        <f t="shared" si="5"/>
      </c>
      <c r="AR24" s="10">
        <f t="shared" si="6"/>
      </c>
      <c r="AT24" s="10">
        <f t="shared" si="8"/>
      </c>
    </row>
    <row r="25" spans="19:46" ht="16.5">
      <c r="S25" s="10">
        <f t="shared" si="0"/>
      </c>
      <c r="Z25" s="10">
        <f t="shared" si="1"/>
      </c>
      <c r="AE25" s="10">
        <f t="shared" si="2"/>
      </c>
      <c r="AF25" s="10">
        <f t="shared" si="7"/>
      </c>
      <c r="AH25" s="10">
        <f t="shared" si="3"/>
      </c>
      <c r="AJ25" s="10">
        <f t="shared" si="4"/>
      </c>
      <c r="AN25" s="10">
        <f t="shared" si="5"/>
      </c>
      <c r="AR25" s="10">
        <f t="shared" si="6"/>
      </c>
      <c r="AT25" s="10">
        <f t="shared" si="8"/>
      </c>
    </row>
    <row r="26" spans="19:46" ht="16.5">
      <c r="S26" s="10">
        <f t="shared" si="0"/>
      </c>
      <c r="Z26" s="10">
        <f t="shared" si="1"/>
      </c>
      <c r="AE26" s="10">
        <f t="shared" si="2"/>
      </c>
      <c r="AF26" s="10">
        <f t="shared" si="7"/>
      </c>
      <c r="AH26" s="10">
        <f t="shared" si="3"/>
      </c>
      <c r="AJ26" s="10">
        <f t="shared" si="4"/>
      </c>
      <c r="AN26" s="10">
        <f t="shared" si="5"/>
      </c>
      <c r="AR26" s="10">
        <f t="shared" si="6"/>
      </c>
      <c r="AT26" s="10">
        <f t="shared" si="8"/>
      </c>
    </row>
    <row r="27" spans="19:46" ht="16.5">
      <c r="S27" s="10">
        <f t="shared" si="0"/>
      </c>
      <c r="Z27" s="10">
        <f t="shared" si="1"/>
      </c>
      <c r="AE27" s="10">
        <f t="shared" si="2"/>
      </c>
      <c r="AF27" s="10">
        <f t="shared" si="7"/>
      </c>
      <c r="AH27" s="10">
        <f t="shared" si="3"/>
      </c>
      <c r="AJ27" s="10">
        <f t="shared" si="4"/>
      </c>
      <c r="AN27" s="10">
        <f t="shared" si="5"/>
      </c>
      <c r="AR27" s="10">
        <f t="shared" si="6"/>
      </c>
      <c r="AT27" s="10">
        <f t="shared" si="8"/>
      </c>
    </row>
    <row r="28" spans="19:46" ht="16.5">
      <c r="S28" s="10">
        <f t="shared" si="0"/>
      </c>
      <c r="Z28" s="10">
        <f t="shared" si="1"/>
      </c>
      <c r="AE28" s="10">
        <f t="shared" si="2"/>
      </c>
      <c r="AF28" s="10">
        <f t="shared" si="7"/>
      </c>
      <c r="AH28" s="10">
        <f t="shared" si="3"/>
      </c>
      <c r="AJ28" s="10">
        <f t="shared" si="4"/>
      </c>
      <c r="AN28" s="10">
        <f t="shared" si="5"/>
      </c>
      <c r="AR28" s="10">
        <f t="shared" si="6"/>
      </c>
      <c r="AT28" s="10">
        <f t="shared" si="8"/>
      </c>
    </row>
    <row r="29" spans="19:46" ht="16.5">
      <c r="S29" s="10">
        <f t="shared" si="0"/>
      </c>
      <c r="Z29" s="10">
        <f t="shared" si="1"/>
      </c>
      <c r="AE29" s="10">
        <f t="shared" si="2"/>
      </c>
      <c r="AF29" s="10">
        <f t="shared" si="7"/>
      </c>
      <c r="AH29" s="10">
        <f t="shared" si="3"/>
      </c>
      <c r="AJ29" s="10">
        <f t="shared" si="4"/>
      </c>
      <c r="AN29" s="10">
        <f t="shared" si="5"/>
      </c>
      <c r="AR29" s="10">
        <f t="shared" si="6"/>
      </c>
      <c r="AT29" s="10">
        <f t="shared" si="8"/>
      </c>
    </row>
    <row r="30" spans="19:46" ht="16.5">
      <c r="S30" s="10">
        <f t="shared" si="0"/>
      </c>
      <c r="Z30" s="10">
        <f t="shared" si="1"/>
      </c>
      <c r="AE30" s="10">
        <f t="shared" si="2"/>
      </c>
      <c r="AF30" s="10">
        <f t="shared" si="7"/>
      </c>
      <c r="AH30" s="10">
        <f t="shared" si="3"/>
      </c>
      <c r="AJ30" s="10">
        <f t="shared" si="4"/>
      </c>
      <c r="AN30" s="10">
        <f t="shared" si="5"/>
      </c>
      <c r="AR30" s="10">
        <f t="shared" si="6"/>
      </c>
      <c r="AT30" s="10">
        <f t="shared" si="8"/>
      </c>
    </row>
    <row r="31" spans="19:46" ht="16.5">
      <c r="S31" s="10">
        <f t="shared" si="0"/>
      </c>
      <c r="Z31" s="10">
        <f t="shared" si="1"/>
      </c>
      <c r="AE31" s="10">
        <f t="shared" si="2"/>
      </c>
      <c r="AF31" s="10">
        <f t="shared" si="7"/>
      </c>
      <c r="AH31" s="10">
        <f t="shared" si="3"/>
      </c>
      <c r="AJ31" s="10">
        <f t="shared" si="4"/>
      </c>
      <c r="AN31" s="10">
        <f t="shared" si="5"/>
      </c>
      <c r="AR31" s="10">
        <f t="shared" si="6"/>
      </c>
      <c r="AT31" s="10">
        <f t="shared" si="8"/>
      </c>
    </row>
    <row r="32" spans="19:46" ht="16.5">
      <c r="S32" s="10">
        <f t="shared" si="0"/>
      </c>
      <c r="Z32" s="10">
        <f t="shared" si="1"/>
      </c>
      <c r="AE32" s="10">
        <f t="shared" si="2"/>
      </c>
      <c r="AF32" s="10">
        <f t="shared" si="7"/>
      </c>
      <c r="AH32" s="10">
        <f t="shared" si="3"/>
      </c>
      <c r="AJ32" s="10">
        <f t="shared" si="4"/>
      </c>
      <c r="AN32" s="10">
        <f t="shared" si="5"/>
      </c>
      <c r="AR32" s="10">
        <f t="shared" si="6"/>
      </c>
      <c r="AT32" s="10">
        <f t="shared" si="8"/>
      </c>
    </row>
    <row r="33" spans="19:46" ht="16.5">
      <c r="S33" s="10">
        <f t="shared" si="0"/>
      </c>
      <c r="Z33" s="10">
        <f t="shared" si="1"/>
      </c>
      <c r="AE33" s="10">
        <f t="shared" si="2"/>
      </c>
      <c r="AF33" s="10">
        <f t="shared" si="7"/>
      </c>
      <c r="AH33" s="10">
        <f t="shared" si="3"/>
      </c>
      <c r="AJ33" s="10">
        <f t="shared" si="4"/>
      </c>
      <c r="AN33" s="10">
        <f t="shared" si="5"/>
      </c>
      <c r="AR33" s="10">
        <f t="shared" si="6"/>
      </c>
      <c r="AT33" s="10">
        <f t="shared" si="8"/>
      </c>
    </row>
    <row r="34" spans="19:46" ht="16.5">
      <c r="S34" s="10">
        <f t="shared" si="0"/>
      </c>
      <c r="Z34" s="10">
        <f t="shared" si="1"/>
      </c>
      <c r="AE34" s="10">
        <f t="shared" si="2"/>
      </c>
      <c r="AF34" s="10">
        <f t="shared" si="7"/>
      </c>
      <c r="AH34" s="10">
        <f t="shared" si="3"/>
      </c>
      <c r="AJ34" s="10">
        <f t="shared" si="4"/>
      </c>
      <c r="AN34" s="10">
        <f t="shared" si="5"/>
      </c>
      <c r="AR34" s="10">
        <f t="shared" si="6"/>
      </c>
      <c r="AT34" s="10">
        <f t="shared" si="8"/>
      </c>
    </row>
    <row r="35" spans="19:46" ht="16.5">
      <c r="S35" s="10">
        <f t="shared" si="0"/>
      </c>
      <c r="Z35" s="10">
        <f t="shared" si="1"/>
      </c>
      <c r="AE35" s="10">
        <f t="shared" si="2"/>
      </c>
      <c r="AF35" s="10">
        <f t="shared" si="7"/>
      </c>
      <c r="AH35" s="10">
        <f t="shared" si="3"/>
      </c>
      <c r="AJ35" s="10">
        <f t="shared" si="4"/>
      </c>
      <c r="AN35" s="10">
        <f t="shared" si="5"/>
      </c>
      <c r="AR35" s="10">
        <f t="shared" si="6"/>
      </c>
      <c r="AT35" s="10">
        <f t="shared" si="8"/>
      </c>
    </row>
    <row r="36" spans="19:46" ht="16.5">
      <c r="S36" s="10">
        <f t="shared" si="0"/>
      </c>
      <c r="Z36" s="10">
        <f t="shared" si="1"/>
      </c>
      <c r="AE36" s="10">
        <f t="shared" si="2"/>
      </c>
      <c r="AF36" s="10">
        <f t="shared" si="7"/>
      </c>
      <c r="AH36" s="10">
        <f t="shared" si="3"/>
      </c>
      <c r="AJ36" s="10">
        <f t="shared" si="4"/>
      </c>
      <c r="AN36" s="10">
        <f t="shared" si="5"/>
      </c>
      <c r="AR36" s="10">
        <f t="shared" si="6"/>
      </c>
      <c r="AT36" s="10">
        <f t="shared" si="8"/>
      </c>
    </row>
    <row r="37" spans="19:46" ht="16.5">
      <c r="S37" s="10">
        <f t="shared" si="0"/>
      </c>
      <c r="Z37" s="10">
        <f t="shared" si="1"/>
      </c>
      <c r="AE37" s="10">
        <f t="shared" si="2"/>
      </c>
      <c r="AF37" s="10">
        <f t="shared" si="7"/>
      </c>
      <c r="AH37" s="10">
        <f t="shared" si="3"/>
      </c>
      <c r="AJ37" s="10">
        <f t="shared" si="4"/>
      </c>
      <c r="AN37" s="10">
        <f t="shared" si="5"/>
      </c>
      <c r="AR37" s="10">
        <f t="shared" si="6"/>
      </c>
      <c r="AT37" s="10">
        <f t="shared" si="8"/>
      </c>
    </row>
    <row r="38" spans="19:46" ht="16.5">
      <c r="S38" s="10">
        <f t="shared" si="0"/>
      </c>
      <c r="Z38" s="10">
        <f t="shared" si="1"/>
      </c>
      <c r="AE38" s="10">
        <f t="shared" si="2"/>
      </c>
      <c r="AF38" s="10">
        <f t="shared" si="7"/>
      </c>
      <c r="AH38" s="10">
        <f t="shared" si="3"/>
      </c>
      <c r="AJ38" s="10">
        <f t="shared" si="4"/>
      </c>
      <c r="AN38" s="10">
        <f t="shared" si="5"/>
      </c>
      <c r="AR38" s="10">
        <f t="shared" si="6"/>
      </c>
      <c r="AT38" s="10">
        <f t="shared" si="8"/>
      </c>
    </row>
    <row r="39" spans="19:46" ht="16.5">
      <c r="S39" s="10">
        <f t="shared" si="0"/>
      </c>
      <c r="Z39" s="10">
        <f t="shared" si="1"/>
      </c>
      <c r="AE39" s="10">
        <f t="shared" si="2"/>
      </c>
      <c r="AF39" s="10">
        <f t="shared" si="7"/>
      </c>
      <c r="AH39" s="10">
        <f t="shared" si="3"/>
      </c>
      <c r="AJ39" s="10">
        <f t="shared" si="4"/>
      </c>
      <c r="AN39" s="10">
        <f t="shared" si="5"/>
      </c>
      <c r="AR39" s="10">
        <f t="shared" si="6"/>
      </c>
      <c r="AT39" s="10">
        <f t="shared" si="8"/>
      </c>
    </row>
    <row r="40" spans="19:46" ht="16.5">
      <c r="S40" s="10">
        <f t="shared" si="0"/>
      </c>
      <c r="Z40" s="10">
        <f t="shared" si="1"/>
      </c>
      <c r="AE40" s="10">
        <f t="shared" si="2"/>
      </c>
      <c r="AF40" s="10">
        <f t="shared" si="7"/>
      </c>
      <c r="AH40" s="10">
        <f t="shared" si="3"/>
      </c>
      <c r="AJ40" s="10">
        <f t="shared" si="4"/>
      </c>
      <c r="AN40" s="10">
        <f t="shared" si="5"/>
      </c>
      <c r="AR40" s="10">
        <f t="shared" si="6"/>
      </c>
      <c r="AT40" s="10">
        <f t="shared" si="8"/>
      </c>
    </row>
    <row r="41" spans="19:46" ht="16.5">
      <c r="S41" s="10">
        <f t="shared" si="0"/>
      </c>
      <c r="Z41" s="10">
        <f t="shared" si="1"/>
      </c>
      <c r="AE41" s="10">
        <f t="shared" si="2"/>
      </c>
      <c r="AF41" s="10">
        <f t="shared" si="7"/>
      </c>
      <c r="AH41" s="10">
        <f t="shared" si="3"/>
      </c>
      <c r="AJ41" s="10">
        <f t="shared" si="4"/>
      </c>
      <c r="AN41" s="10">
        <f t="shared" si="5"/>
      </c>
      <c r="AR41" s="10">
        <f t="shared" si="6"/>
      </c>
      <c r="AT41" s="10">
        <f t="shared" si="8"/>
      </c>
    </row>
    <row r="42" spans="19:46" ht="16.5">
      <c r="S42" s="10">
        <f t="shared" si="0"/>
      </c>
      <c r="Z42" s="10">
        <f t="shared" si="1"/>
      </c>
      <c r="AE42" s="10">
        <f t="shared" si="2"/>
      </c>
      <c r="AF42" s="10">
        <f t="shared" si="7"/>
      </c>
      <c r="AH42" s="10">
        <f t="shared" si="3"/>
      </c>
      <c r="AJ42" s="10">
        <f t="shared" si="4"/>
      </c>
      <c r="AN42" s="10">
        <f t="shared" si="5"/>
      </c>
      <c r="AR42" s="10">
        <f t="shared" si="6"/>
      </c>
      <c r="AT42" s="10">
        <f t="shared" si="8"/>
      </c>
    </row>
    <row r="43" spans="19:46" ht="16.5">
      <c r="S43" s="10">
        <f t="shared" si="0"/>
      </c>
      <c r="Z43" s="10">
        <f t="shared" si="1"/>
      </c>
      <c r="AE43" s="10">
        <f t="shared" si="2"/>
      </c>
      <c r="AF43" s="10">
        <f t="shared" si="7"/>
      </c>
      <c r="AH43" s="10">
        <f t="shared" si="3"/>
      </c>
      <c r="AJ43" s="10">
        <f t="shared" si="4"/>
      </c>
      <c r="AN43" s="10">
        <f t="shared" si="5"/>
      </c>
      <c r="AR43" s="10">
        <f t="shared" si="6"/>
      </c>
      <c r="AT43" s="10">
        <f t="shared" si="8"/>
      </c>
    </row>
    <row r="44" spans="19:46" ht="16.5">
      <c r="S44" s="10">
        <f t="shared" si="0"/>
      </c>
      <c r="Z44" s="10">
        <f t="shared" si="1"/>
      </c>
      <c r="AE44" s="10">
        <f t="shared" si="2"/>
      </c>
      <c r="AF44" s="10">
        <f t="shared" si="7"/>
      </c>
      <c r="AH44" s="10">
        <f t="shared" si="3"/>
      </c>
      <c r="AJ44" s="10">
        <f t="shared" si="4"/>
      </c>
      <c r="AN44" s="10">
        <f t="shared" si="5"/>
      </c>
      <c r="AR44" s="10">
        <f t="shared" si="6"/>
      </c>
      <c r="AT44" s="10">
        <f t="shared" si="8"/>
      </c>
    </row>
    <row r="45" spans="19:46" ht="16.5">
      <c r="S45" s="10">
        <f t="shared" si="0"/>
      </c>
      <c r="Z45" s="10">
        <f t="shared" si="1"/>
      </c>
      <c r="AE45" s="10">
        <f t="shared" si="2"/>
      </c>
      <c r="AF45" s="10">
        <f t="shared" si="7"/>
      </c>
      <c r="AH45" s="10">
        <f t="shared" si="3"/>
      </c>
      <c r="AJ45" s="10">
        <f t="shared" si="4"/>
      </c>
      <c r="AN45" s="10">
        <f t="shared" si="5"/>
      </c>
      <c r="AR45" s="10">
        <f t="shared" si="6"/>
      </c>
      <c r="AT45" s="10">
        <f t="shared" si="8"/>
      </c>
    </row>
    <row r="46" spans="19:46" ht="16.5">
      <c r="S46" s="10">
        <f t="shared" si="0"/>
      </c>
      <c r="Z46" s="10">
        <f t="shared" si="1"/>
      </c>
      <c r="AE46" s="10">
        <f t="shared" si="2"/>
      </c>
      <c r="AF46" s="10">
        <f t="shared" si="7"/>
      </c>
      <c r="AH46" s="10">
        <f t="shared" si="3"/>
      </c>
      <c r="AJ46" s="10">
        <f t="shared" si="4"/>
      </c>
      <c r="AN46" s="10">
        <f t="shared" si="5"/>
      </c>
      <c r="AR46" s="10">
        <f t="shared" si="6"/>
      </c>
      <c r="AT46" s="10">
        <f t="shared" si="8"/>
      </c>
    </row>
    <row r="47" spans="19:46" ht="16.5">
      <c r="S47" s="10">
        <f t="shared" si="0"/>
      </c>
      <c r="Z47" s="10">
        <f t="shared" si="1"/>
      </c>
      <c r="AE47" s="10">
        <f t="shared" si="2"/>
      </c>
      <c r="AF47" s="10">
        <f t="shared" si="7"/>
      </c>
      <c r="AH47" s="10">
        <f t="shared" si="3"/>
      </c>
      <c r="AJ47" s="10">
        <f t="shared" si="4"/>
      </c>
      <c r="AN47" s="10">
        <f t="shared" si="5"/>
      </c>
      <c r="AR47" s="10">
        <f t="shared" si="6"/>
      </c>
      <c r="AT47" s="10">
        <f t="shared" si="8"/>
      </c>
    </row>
    <row r="48" spans="19:46" ht="16.5">
      <c r="S48" s="10">
        <f t="shared" si="0"/>
      </c>
      <c r="Z48" s="10">
        <f t="shared" si="1"/>
      </c>
      <c r="AE48" s="10">
        <f t="shared" si="2"/>
      </c>
      <c r="AF48" s="10">
        <f t="shared" si="7"/>
      </c>
      <c r="AH48" s="10">
        <f t="shared" si="3"/>
      </c>
      <c r="AJ48" s="10">
        <f t="shared" si="4"/>
      </c>
      <c r="AN48" s="10">
        <f t="shared" si="5"/>
      </c>
      <c r="AR48" s="10">
        <f t="shared" si="6"/>
      </c>
      <c r="AT48" s="10">
        <f t="shared" si="8"/>
      </c>
    </row>
    <row r="49" spans="19:46" ht="16.5">
      <c r="S49" s="10">
        <f t="shared" si="0"/>
      </c>
      <c r="Z49" s="10">
        <f t="shared" si="1"/>
      </c>
      <c r="AE49" s="10">
        <f t="shared" si="2"/>
      </c>
      <c r="AF49" s="10">
        <f t="shared" si="7"/>
      </c>
      <c r="AH49" s="10">
        <f t="shared" si="3"/>
      </c>
      <c r="AJ49" s="10">
        <f t="shared" si="4"/>
      </c>
      <c r="AN49" s="10">
        <f t="shared" si="5"/>
      </c>
      <c r="AR49" s="10">
        <f t="shared" si="6"/>
      </c>
      <c r="AT49" s="10">
        <f t="shared" si="8"/>
      </c>
    </row>
    <row r="50" spans="19:46" ht="16.5">
      <c r="S50" s="10">
        <f t="shared" si="0"/>
      </c>
      <c r="Z50" s="10">
        <f t="shared" si="1"/>
      </c>
      <c r="AE50" s="10">
        <f t="shared" si="2"/>
      </c>
      <c r="AF50" s="10">
        <f t="shared" si="7"/>
      </c>
      <c r="AH50" s="10">
        <f t="shared" si="3"/>
      </c>
      <c r="AJ50" s="10">
        <f t="shared" si="4"/>
      </c>
      <c r="AN50" s="10">
        <f t="shared" si="5"/>
      </c>
      <c r="AR50" s="10">
        <f t="shared" si="6"/>
      </c>
      <c r="AT50" s="10">
        <f t="shared" si="8"/>
      </c>
    </row>
    <row r="51" spans="19:46" ht="16.5">
      <c r="S51" s="10">
        <f t="shared" si="0"/>
      </c>
      <c r="Z51" s="10">
        <f t="shared" si="1"/>
      </c>
      <c r="AE51" s="10">
        <f t="shared" si="2"/>
      </c>
      <c r="AF51" s="10">
        <f t="shared" si="7"/>
      </c>
      <c r="AH51" s="10">
        <f t="shared" si="3"/>
      </c>
      <c r="AJ51" s="10">
        <f t="shared" si="4"/>
      </c>
      <c r="AN51" s="10">
        <f t="shared" si="5"/>
      </c>
      <c r="AR51" s="10">
        <f t="shared" si="6"/>
      </c>
      <c r="AT51" s="10">
        <f t="shared" si="8"/>
      </c>
    </row>
    <row r="52" spans="19:46" ht="16.5">
      <c r="S52" s="10">
        <f t="shared" si="0"/>
      </c>
      <c r="Z52" s="10">
        <f t="shared" si="1"/>
      </c>
      <c r="AE52" s="10">
        <f t="shared" si="2"/>
      </c>
      <c r="AF52" s="10">
        <f t="shared" si="7"/>
      </c>
      <c r="AH52" s="10">
        <f t="shared" si="3"/>
      </c>
      <c r="AJ52" s="10">
        <f t="shared" si="4"/>
      </c>
      <c r="AN52" s="10">
        <f t="shared" si="5"/>
      </c>
      <c r="AR52" s="10">
        <f t="shared" si="6"/>
      </c>
      <c r="AT52" s="10">
        <f t="shared" si="8"/>
      </c>
    </row>
    <row r="53" spans="19:46" ht="16.5">
      <c r="S53" s="10">
        <f t="shared" si="0"/>
      </c>
      <c r="Z53" s="10">
        <f t="shared" si="1"/>
      </c>
      <c r="AE53" s="10">
        <f t="shared" si="2"/>
      </c>
      <c r="AF53" s="10">
        <f t="shared" si="7"/>
      </c>
      <c r="AH53" s="10">
        <f t="shared" si="3"/>
      </c>
      <c r="AJ53" s="10">
        <f t="shared" si="4"/>
      </c>
      <c r="AN53" s="10">
        <f t="shared" si="5"/>
      </c>
      <c r="AR53" s="10">
        <f t="shared" si="6"/>
      </c>
      <c r="AT53" s="10">
        <f t="shared" si="8"/>
      </c>
    </row>
    <row r="54" spans="19:46" ht="16.5">
      <c r="S54" s="10">
        <f t="shared" si="0"/>
      </c>
      <c r="Z54" s="10">
        <f t="shared" si="1"/>
      </c>
      <c r="AE54" s="10">
        <f t="shared" si="2"/>
      </c>
      <c r="AF54" s="10">
        <f t="shared" si="7"/>
      </c>
      <c r="AH54" s="10">
        <f t="shared" si="3"/>
      </c>
      <c r="AJ54" s="10">
        <f t="shared" si="4"/>
      </c>
      <c r="AN54" s="10">
        <f t="shared" si="5"/>
      </c>
      <c r="AR54" s="10">
        <f t="shared" si="6"/>
      </c>
      <c r="AT54" s="10">
        <f t="shared" si="8"/>
      </c>
    </row>
    <row r="55" spans="19:46" ht="16.5">
      <c r="S55" s="10">
        <f t="shared" si="0"/>
      </c>
      <c r="Z55" s="10">
        <f t="shared" si="1"/>
      </c>
      <c r="AE55" s="10">
        <f t="shared" si="2"/>
      </c>
      <c r="AF55" s="10">
        <f t="shared" si="7"/>
      </c>
      <c r="AH55" s="10">
        <f t="shared" si="3"/>
      </c>
      <c r="AJ55" s="10">
        <f t="shared" si="4"/>
      </c>
      <c r="AN55" s="10">
        <f t="shared" si="5"/>
      </c>
      <c r="AR55" s="10">
        <f t="shared" si="6"/>
      </c>
      <c r="AT55" s="10">
        <f t="shared" si="8"/>
      </c>
    </row>
    <row r="56" spans="19:46" ht="16.5">
      <c r="S56" s="10">
        <f t="shared" si="0"/>
      </c>
      <c r="Z56" s="10">
        <f t="shared" si="1"/>
      </c>
      <c r="AE56" s="10">
        <f t="shared" si="2"/>
      </c>
      <c r="AF56" s="10">
        <f t="shared" si="7"/>
      </c>
      <c r="AH56" s="10">
        <f t="shared" si="3"/>
      </c>
      <c r="AJ56" s="10">
        <f t="shared" si="4"/>
      </c>
      <c r="AN56" s="10">
        <f t="shared" si="5"/>
      </c>
      <c r="AR56" s="10">
        <f t="shared" si="6"/>
      </c>
      <c r="AT56" s="10">
        <f t="shared" si="8"/>
      </c>
    </row>
    <row r="57" spans="19:46" ht="16.5">
      <c r="S57" s="10">
        <f t="shared" si="0"/>
      </c>
      <c r="Z57" s="10">
        <f t="shared" si="1"/>
      </c>
      <c r="AE57" s="10">
        <f t="shared" si="2"/>
      </c>
      <c r="AF57" s="10">
        <f t="shared" si="7"/>
      </c>
      <c r="AH57" s="10">
        <f t="shared" si="3"/>
      </c>
      <c r="AJ57" s="10">
        <f t="shared" si="4"/>
      </c>
      <c r="AN57" s="10">
        <f t="shared" si="5"/>
      </c>
      <c r="AR57" s="10">
        <f t="shared" si="6"/>
      </c>
      <c r="AT57" s="10">
        <f t="shared" si="8"/>
      </c>
    </row>
    <row r="58" spans="19:46" ht="16.5">
      <c r="S58" s="10">
        <f t="shared" si="0"/>
      </c>
      <c r="Z58" s="10">
        <f t="shared" si="1"/>
      </c>
      <c r="AE58" s="10">
        <f t="shared" si="2"/>
      </c>
      <c r="AF58" s="10">
        <f t="shared" si="7"/>
      </c>
      <c r="AH58" s="10">
        <f t="shared" si="3"/>
      </c>
      <c r="AJ58" s="10">
        <f t="shared" si="4"/>
      </c>
      <c r="AN58" s="10">
        <f t="shared" si="5"/>
      </c>
      <c r="AR58" s="10">
        <f t="shared" si="6"/>
      </c>
      <c r="AT58" s="10">
        <f t="shared" si="8"/>
      </c>
    </row>
    <row r="59" spans="19:46" ht="16.5">
      <c r="S59" s="10">
        <f t="shared" si="0"/>
      </c>
      <c r="Z59" s="10">
        <f t="shared" si="1"/>
      </c>
      <c r="AE59" s="10">
        <f t="shared" si="2"/>
      </c>
      <c r="AF59" s="10">
        <f t="shared" si="7"/>
      </c>
      <c r="AH59" s="10">
        <f t="shared" si="3"/>
      </c>
      <c r="AJ59" s="10">
        <f t="shared" si="4"/>
      </c>
      <c r="AN59" s="10">
        <f t="shared" si="5"/>
      </c>
      <c r="AR59" s="10">
        <f t="shared" si="6"/>
      </c>
      <c r="AT59" s="10">
        <f t="shared" si="8"/>
      </c>
    </row>
    <row r="60" spans="19:46" ht="16.5">
      <c r="S60" s="10">
        <f t="shared" si="0"/>
      </c>
      <c r="Z60" s="10">
        <f t="shared" si="1"/>
      </c>
      <c r="AE60" s="10">
        <f t="shared" si="2"/>
      </c>
      <c r="AF60" s="10">
        <f t="shared" si="7"/>
      </c>
      <c r="AH60" s="10">
        <f t="shared" si="3"/>
      </c>
      <c r="AJ60" s="10">
        <f t="shared" si="4"/>
      </c>
      <c r="AN60" s="10">
        <f t="shared" si="5"/>
      </c>
      <c r="AR60" s="10">
        <f t="shared" si="6"/>
      </c>
      <c r="AT60" s="10">
        <f t="shared" si="8"/>
      </c>
    </row>
    <row r="61" spans="19:46" ht="16.5">
      <c r="S61" s="10">
        <f t="shared" si="0"/>
      </c>
      <c r="Z61" s="10">
        <f t="shared" si="1"/>
      </c>
      <c r="AE61" s="10">
        <f t="shared" si="2"/>
      </c>
      <c r="AF61" s="10">
        <f t="shared" si="7"/>
      </c>
      <c r="AH61" s="10">
        <f t="shared" si="3"/>
      </c>
      <c r="AJ61" s="10">
        <f t="shared" si="4"/>
      </c>
      <c r="AN61" s="10">
        <f t="shared" si="5"/>
      </c>
      <c r="AR61" s="10">
        <f t="shared" si="6"/>
      </c>
      <c r="AT61" s="10">
        <f t="shared" si="8"/>
      </c>
    </row>
    <row r="62" spans="19:46" ht="16.5">
      <c r="S62" s="10">
        <f t="shared" si="0"/>
      </c>
      <c r="Z62" s="10">
        <f t="shared" si="1"/>
      </c>
      <c r="AE62" s="10">
        <f t="shared" si="2"/>
      </c>
      <c r="AF62" s="10">
        <f t="shared" si="7"/>
      </c>
      <c r="AH62" s="10">
        <f t="shared" si="3"/>
      </c>
      <c r="AJ62" s="10">
        <f t="shared" si="4"/>
      </c>
      <c r="AN62" s="10">
        <f t="shared" si="5"/>
      </c>
      <c r="AR62" s="10">
        <f t="shared" si="6"/>
      </c>
      <c r="AT62" s="10">
        <f t="shared" si="8"/>
      </c>
    </row>
    <row r="63" spans="19:46" ht="16.5">
      <c r="S63" s="10">
        <f t="shared" si="0"/>
      </c>
      <c r="Z63" s="10">
        <f t="shared" si="1"/>
      </c>
      <c r="AE63" s="10">
        <f t="shared" si="2"/>
      </c>
      <c r="AF63" s="10">
        <f t="shared" si="7"/>
      </c>
      <c r="AH63" s="10">
        <f t="shared" si="3"/>
      </c>
      <c r="AJ63" s="10">
        <f t="shared" si="4"/>
      </c>
      <c r="AN63" s="10">
        <f t="shared" si="5"/>
      </c>
      <c r="AR63" s="10">
        <f t="shared" si="6"/>
      </c>
      <c r="AT63" s="10">
        <f t="shared" si="8"/>
      </c>
    </row>
    <row r="64" spans="19:46" ht="16.5">
      <c r="S64" s="10">
        <f t="shared" si="0"/>
      </c>
      <c r="Z64" s="10">
        <f t="shared" si="1"/>
      </c>
      <c r="AE64" s="10">
        <f t="shared" si="2"/>
      </c>
      <c r="AF64" s="10">
        <f t="shared" si="7"/>
      </c>
      <c r="AH64" s="10">
        <f t="shared" si="3"/>
      </c>
      <c r="AJ64" s="10">
        <f t="shared" si="4"/>
      </c>
      <c r="AN64" s="10">
        <f t="shared" si="5"/>
      </c>
      <c r="AR64" s="10">
        <f t="shared" si="6"/>
      </c>
      <c r="AT64" s="10">
        <f t="shared" si="8"/>
      </c>
    </row>
    <row r="65" spans="19:46" ht="16.5">
      <c r="S65" s="10">
        <f t="shared" si="0"/>
      </c>
      <c r="Z65" s="10">
        <f t="shared" si="1"/>
      </c>
      <c r="AE65" s="10">
        <f t="shared" si="2"/>
      </c>
      <c r="AF65" s="10">
        <f t="shared" si="7"/>
      </c>
      <c r="AH65" s="10">
        <f t="shared" si="3"/>
      </c>
      <c r="AJ65" s="10">
        <f t="shared" si="4"/>
      </c>
      <c r="AN65" s="10">
        <f t="shared" si="5"/>
      </c>
      <c r="AR65" s="10">
        <f t="shared" si="6"/>
      </c>
      <c r="AT65" s="10">
        <f t="shared" si="8"/>
      </c>
    </row>
    <row r="66" spans="19:46" ht="16.5">
      <c r="S66" s="10">
        <f t="shared" si="0"/>
      </c>
      <c r="Z66" s="10">
        <f t="shared" si="1"/>
      </c>
      <c r="AE66" s="10">
        <f t="shared" si="2"/>
      </c>
      <c r="AF66" s="10">
        <f t="shared" si="7"/>
      </c>
      <c r="AH66" s="10">
        <f t="shared" si="3"/>
      </c>
      <c r="AJ66" s="10">
        <f t="shared" si="4"/>
      </c>
      <c r="AN66" s="10">
        <f t="shared" si="5"/>
      </c>
      <c r="AR66" s="10">
        <f t="shared" si="6"/>
      </c>
      <c r="AT66" s="10">
        <f t="shared" si="8"/>
      </c>
    </row>
    <row r="67" spans="19:46" ht="16.5">
      <c r="S67" s="10">
        <f aca="true" t="shared" si="9" ref="S67:S130">IF(OR(ISBLANK(Q67),ISBLANK(R67)),"",IF((Q67*2+ROUNDDOWN(R67,0)*1/4)&gt;15,15,Q67*2+ROUNDDOWN(R67,0)*1/4))</f>
      </c>
      <c r="Z67" s="10">
        <f aca="true" t="shared" si="10" ref="Z67:Z130">IF(OR(ISBLANK(T67),ISBLANK(U67),ISBLANK(V67),ISBLANK(W67),ISBLANK(X67),ISBLANK(Y67)),"",0)</f>
      </c>
      <c r="AE67" s="10">
        <f aca="true" t="shared" si="11" ref="AE67:AE130">IF(OR(ISBLANK(AA67),ISBLANK(AB67),ISBLANK(AC67),ISBLANK(AD67)),"",0)</f>
      </c>
      <c r="AF67" s="10">
        <f aca="true" t="shared" si="12" ref="AF67:AF130">IF(OR(ISBLANK(P67),ISBLANK(S67),ISBLANK(Z67),ISBLANK(AE67)),"",IF((P67+S67+Z67+AE67)&gt;15,15,(P67+S67+Z67+AE67)))</f>
      </c>
      <c r="AH67" s="10">
        <f aca="true" t="shared" si="13" ref="AH67:AH130">IF(ISBLANK(AG67),"",IF(AG67*1&gt;=90,3,IF(AG67*1&gt;=80,2.5,IF(AG67*1&gt;=70,1.5,IF(AG67*1&gt;=60,1,0)))))</f>
      </c>
      <c r="AJ67" s="10">
        <f aca="true" t="shared" si="14" ref="AJ67:AJ130">IF(ISBLANK(AI67),"",IF(AI67*1=0,0,IF(AI67*1=1,3,1.5)))</f>
      </c>
      <c r="AN67" s="10">
        <f aca="true" t="shared" si="15" ref="AN67:AN130">IF(OR(ISBLANK(AK67),ISBLANK(AL67),ISBLANK(AM67)),"",(AK67*1&gt;=60)*7+(AL67*1&gt;=60)*7+(AM67*1&gt;=60)*7)</f>
      </c>
      <c r="AR67" s="10">
        <f aca="true" t="shared" si="16" ref="AR67:AR130">IF(OR(ISBLANK(AO67),ISBLANK(AP67),ISBLANK(AQ67)),"",0)</f>
      </c>
      <c r="AT67" s="10">
        <f t="shared" si="8"/>
      </c>
    </row>
    <row r="68" spans="19:46" ht="16.5">
      <c r="S68" s="10">
        <f t="shared" si="9"/>
      </c>
      <c r="Z68" s="10">
        <f t="shared" si="10"/>
      </c>
      <c r="AE68" s="10">
        <f t="shared" si="11"/>
      </c>
      <c r="AF68" s="10">
        <f t="shared" si="12"/>
      </c>
      <c r="AH68" s="10">
        <f t="shared" si="13"/>
      </c>
      <c r="AJ68" s="10">
        <f t="shared" si="14"/>
      </c>
      <c r="AN68" s="10">
        <f t="shared" si="15"/>
      </c>
      <c r="AR68" s="10">
        <f t="shared" si="16"/>
      </c>
      <c r="AT68" s="10">
        <f t="shared" si="8"/>
      </c>
    </row>
    <row r="69" spans="19:46" ht="16.5">
      <c r="S69" s="10">
        <f t="shared" si="9"/>
      </c>
      <c r="Z69" s="10">
        <f t="shared" si="10"/>
      </c>
      <c r="AE69" s="10">
        <f t="shared" si="11"/>
      </c>
      <c r="AF69" s="10">
        <f t="shared" si="12"/>
      </c>
      <c r="AH69" s="10">
        <f t="shared" si="13"/>
      </c>
      <c r="AJ69" s="10">
        <f t="shared" si="14"/>
      </c>
      <c r="AN69" s="10">
        <f t="shared" si="15"/>
      </c>
      <c r="AR69" s="10">
        <f t="shared" si="16"/>
      </c>
      <c r="AT69" s="10">
        <f aca="true" t="shared" si="17" ref="AT69:AT132">IF(ISERR(AF69+AH69+AJ69+AN69+AR69),"",AF69+AH69+AJ69+AN69+AR69)</f>
      </c>
    </row>
    <row r="70" spans="19:46" ht="16.5">
      <c r="S70" s="10">
        <f t="shared" si="9"/>
      </c>
      <c r="Z70" s="10">
        <f t="shared" si="10"/>
      </c>
      <c r="AE70" s="10">
        <f t="shared" si="11"/>
      </c>
      <c r="AF70" s="10">
        <f t="shared" si="12"/>
      </c>
      <c r="AH70" s="10">
        <f t="shared" si="13"/>
      </c>
      <c r="AJ70" s="10">
        <f t="shared" si="14"/>
      </c>
      <c r="AN70" s="10">
        <f t="shared" si="15"/>
      </c>
      <c r="AR70" s="10">
        <f t="shared" si="16"/>
      </c>
      <c r="AT70" s="10">
        <f t="shared" si="17"/>
      </c>
    </row>
    <row r="71" spans="19:46" ht="16.5">
      <c r="S71" s="10">
        <f t="shared" si="9"/>
      </c>
      <c r="Z71" s="10">
        <f t="shared" si="10"/>
      </c>
      <c r="AE71" s="10">
        <f t="shared" si="11"/>
      </c>
      <c r="AF71" s="10">
        <f t="shared" si="12"/>
      </c>
      <c r="AH71" s="10">
        <f t="shared" si="13"/>
      </c>
      <c r="AJ71" s="10">
        <f t="shared" si="14"/>
      </c>
      <c r="AN71" s="10">
        <f t="shared" si="15"/>
      </c>
      <c r="AR71" s="10">
        <f t="shared" si="16"/>
      </c>
      <c r="AT71" s="10">
        <f t="shared" si="17"/>
      </c>
    </row>
    <row r="72" spans="19:46" ht="16.5">
      <c r="S72" s="10">
        <f t="shared" si="9"/>
      </c>
      <c r="Z72" s="10">
        <f t="shared" si="10"/>
      </c>
      <c r="AE72" s="10">
        <f t="shared" si="11"/>
      </c>
      <c r="AF72" s="10">
        <f t="shared" si="12"/>
      </c>
      <c r="AH72" s="10">
        <f t="shared" si="13"/>
      </c>
      <c r="AJ72" s="10">
        <f t="shared" si="14"/>
      </c>
      <c r="AN72" s="10">
        <f t="shared" si="15"/>
      </c>
      <c r="AR72" s="10">
        <f t="shared" si="16"/>
      </c>
      <c r="AT72" s="10">
        <f t="shared" si="17"/>
      </c>
    </row>
    <row r="73" spans="19:46" ht="16.5">
      <c r="S73" s="10">
        <f t="shared" si="9"/>
      </c>
      <c r="Z73" s="10">
        <f t="shared" si="10"/>
      </c>
      <c r="AE73" s="10">
        <f t="shared" si="11"/>
      </c>
      <c r="AF73" s="10">
        <f t="shared" si="12"/>
      </c>
      <c r="AH73" s="10">
        <f t="shared" si="13"/>
      </c>
      <c r="AJ73" s="10">
        <f t="shared" si="14"/>
      </c>
      <c r="AN73" s="10">
        <f t="shared" si="15"/>
      </c>
      <c r="AR73" s="10">
        <f t="shared" si="16"/>
      </c>
      <c r="AT73" s="10">
        <f t="shared" si="17"/>
      </c>
    </row>
    <row r="74" spans="19:46" ht="16.5">
      <c r="S74" s="10">
        <f t="shared" si="9"/>
      </c>
      <c r="Z74" s="10">
        <f t="shared" si="10"/>
      </c>
      <c r="AE74" s="10">
        <f t="shared" si="11"/>
      </c>
      <c r="AF74" s="10">
        <f t="shared" si="12"/>
      </c>
      <c r="AH74" s="10">
        <f t="shared" si="13"/>
      </c>
      <c r="AJ74" s="10">
        <f t="shared" si="14"/>
      </c>
      <c r="AN74" s="10">
        <f t="shared" si="15"/>
      </c>
      <c r="AR74" s="10">
        <f t="shared" si="16"/>
      </c>
      <c r="AT74" s="10">
        <f t="shared" si="17"/>
      </c>
    </row>
    <row r="75" spans="19:46" ht="16.5">
      <c r="S75" s="10">
        <f t="shared" si="9"/>
      </c>
      <c r="Z75" s="10">
        <f t="shared" si="10"/>
      </c>
      <c r="AE75" s="10">
        <f t="shared" si="11"/>
      </c>
      <c r="AF75" s="10">
        <f t="shared" si="12"/>
      </c>
      <c r="AH75" s="10">
        <f t="shared" si="13"/>
      </c>
      <c r="AJ75" s="10">
        <f t="shared" si="14"/>
      </c>
      <c r="AN75" s="10">
        <f t="shared" si="15"/>
      </c>
      <c r="AR75" s="10">
        <f t="shared" si="16"/>
      </c>
      <c r="AT75" s="10">
        <f t="shared" si="17"/>
      </c>
    </row>
    <row r="76" spans="19:46" ht="16.5">
      <c r="S76" s="10">
        <f t="shared" si="9"/>
      </c>
      <c r="Z76" s="10">
        <f t="shared" si="10"/>
      </c>
      <c r="AE76" s="10">
        <f t="shared" si="11"/>
      </c>
      <c r="AF76" s="10">
        <f t="shared" si="12"/>
      </c>
      <c r="AH76" s="10">
        <f t="shared" si="13"/>
      </c>
      <c r="AJ76" s="10">
        <f t="shared" si="14"/>
      </c>
      <c r="AN76" s="10">
        <f t="shared" si="15"/>
      </c>
      <c r="AR76" s="10">
        <f t="shared" si="16"/>
      </c>
      <c r="AT76" s="10">
        <f t="shared" si="17"/>
      </c>
    </row>
    <row r="77" spans="19:46" ht="16.5">
      <c r="S77" s="10">
        <f t="shared" si="9"/>
      </c>
      <c r="Z77" s="10">
        <f t="shared" si="10"/>
      </c>
      <c r="AE77" s="10">
        <f t="shared" si="11"/>
      </c>
      <c r="AF77" s="10">
        <f t="shared" si="12"/>
      </c>
      <c r="AH77" s="10">
        <f t="shared" si="13"/>
      </c>
      <c r="AJ77" s="10">
        <f t="shared" si="14"/>
      </c>
      <c r="AN77" s="10">
        <f t="shared" si="15"/>
      </c>
      <c r="AR77" s="10">
        <f t="shared" si="16"/>
      </c>
      <c r="AT77" s="10">
        <f t="shared" si="17"/>
      </c>
    </row>
    <row r="78" spans="19:46" ht="16.5">
      <c r="S78" s="10">
        <f t="shared" si="9"/>
      </c>
      <c r="Z78" s="10">
        <f t="shared" si="10"/>
      </c>
      <c r="AE78" s="10">
        <f t="shared" si="11"/>
      </c>
      <c r="AF78" s="10">
        <f t="shared" si="12"/>
      </c>
      <c r="AH78" s="10">
        <f t="shared" si="13"/>
      </c>
      <c r="AJ78" s="10">
        <f t="shared" si="14"/>
      </c>
      <c r="AN78" s="10">
        <f t="shared" si="15"/>
      </c>
      <c r="AR78" s="10">
        <f t="shared" si="16"/>
      </c>
      <c r="AT78" s="10">
        <f t="shared" si="17"/>
      </c>
    </row>
    <row r="79" spans="19:46" ht="16.5">
      <c r="S79" s="10">
        <f t="shared" si="9"/>
      </c>
      <c r="Z79" s="10">
        <f t="shared" si="10"/>
      </c>
      <c r="AE79" s="10">
        <f t="shared" si="11"/>
      </c>
      <c r="AF79" s="10">
        <f t="shared" si="12"/>
      </c>
      <c r="AH79" s="10">
        <f t="shared" si="13"/>
      </c>
      <c r="AJ79" s="10">
        <f t="shared" si="14"/>
      </c>
      <c r="AN79" s="10">
        <f t="shared" si="15"/>
      </c>
      <c r="AR79" s="10">
        <f t="shared" si="16"/>
      </c>
      <c r="AT79" s="10">
        <f t="shared" si="17"/>
      </c>
    </row>
    <row r="80" spans="19:46" ht="16.5">
      <c r="S80" s="10">
        <f t="shared" si="9"/>
      </c>
      <c r="Z80" s="10">
        <f t="shared" si="10"/>
      </c>
      <c r="AE80" s="10">
        <f t="shared" si="11"/>
      </c>
      <c r="AF80" s="10">
        <f t="shared" si="12"/>
      </c>
      <c r="AH80" s="10">
        <f t="shared" si="13"/>
      </c>
      <c r="AJ80" s="10">
        <f t="shared" si="14"/>
      </c>
      <c r="AN80" s="10">
        <f t="shared" si="15"/>
      </c>
      <c r="AR80" s="10">
        <f t="shared" si="16"/>
      </c>
      <c r="AT80" s="10">
        <f t="shared" si="17"/>
      </c>
    </row>
    <row r="81" spans="19:46" ht="16.5">
      <c r="S81" s="10">
        <f t="shared" si="9"/>
      </c>
      <c r="Z81" s="10">
        <f t="shared" si="10"/>
      </c>
      <c r="AE81" s="10">
        <f t="shared" si="11"/>
      </c>
      <c r="AF81" s="10">
        <f t="shared" si="12"/>
      </c>
      <c r="AH81" s="10">
        <f t="shared" si="13"/>
      </c>
      <c r="AJ81" s="10">
        <f t="shared" si="14"/>
      </c>
      <c r="AN81" s="10">
        <f t="shared" si="15"/>
      </c>
      <c r="AR81" s="10">
        <f t="shared" si="16"/>
      </c>
      <c r="AT81" s="10">
        <f t="shared" si="17"/>
      </c>
    </row>
    <row r="82" spans="19:46" ht="16.5">
      <c r="S82" s="10">
        <f t="shared" si="9"/>
      </c>
      <c r="Z82" s="10">
        <f t="shared" si="10"/>
      </c>
      <c r="AE82" s="10">
        <f t="shared" si="11"/>
      </c>
      <c r="AF82" s="10">
        <f t="shared" si="12"/>
      </c>
      <c r="AH82" s="10">
        <f t="shared" si="13"/>
      </c>
      <c r="AJ82" s="10">
        <f t="shared" si="14"/>
      </c>
      <c r="AN82" s="10">
        <f t="shared" si="15"/>
      </c>
      <c r="AR82" s="10">
        <f t="shared" si="16"/>
      </c>
      <c r="AT82" s="10">
        <f t="shared" si="17"/>
      </c>
    </row>
    <row r="83" spans="19:46" ht="16.5">
      <c r="S83" s="10">
        <f t="shared" si="9"/>
      </c>
      <c r="Z83" s="10">
        <f t="shared" si="10"/>
      </c>
      <c r="AE83" s="10">
        <f t="shared" si="11"/>
      </c>
      <c r="AF83" s="10">
        <f t="shared" si="12"/>
      </c>
      <c r="AH83" s="10">
        <f t="shared" si="13"/>
      </c>
      <c r="AJ83" s="10">
        <f t="shared" si="14"/>
      </c>
      <c r="AN83" s="10">
        <f t="shared" si="15"/>
      </c>
      <c r="AR83" s="10">
        <f t="shared" si="16"/>
      </c>
      <c r="AT83" s="10">
        <f t="shared" si="17"/>
      </c>
    </row>
    <row r="84" spans="19:46" ht="16.5">
      <c r="S84" s="10">
        <f t="shared" si="9"/>
      </c>
      <c r="Z84" s="10">
        <f t="shared" si="10"/>
      </c>
      <c r="AE84" s="10">
        <f t="shared" si="11"/>
      </c>
      <c r="AF84" s="10">
        <f t="shared" si="12"/>
      </c>
      <c r="AH84" s="10">
        <f t="shared" si="13"/>
      </c>
      <c r="AJ84" s="10">
        <f t="shared" si="14"/>
      </c>
      <c r="AN84" s="10">
        <f t="shared" si="15"/>
      </c>
      <c r="AR84" s="10">
        <f t="shared" si="16"/>
      </c>
      <c r="AT84" s="10">
        <f t="shared" si="17"/>
      </c>
    </row>
    <row r="85" spans="19:46" ht="16.5">
      <c r="S85" s="10">
        <f t="shared" si="9"/>
      </c>
      <c r="Z85" s="10">
        <f t="shared" si="10"/>
      </c>
      <c r="AE85" s="10">
        <f t="shared" si="11"/>
      </c>
      <c r="AF85" s="10">
        <f t="shared" si="12"/>
      </c>
      <c r="AH85" s="10">
        <f t="shared" si="13"/>
      </c>
      <c r="AJ85" s="10">
        <f t="shared" si="14"/>
      </c>
      <c r="AN85" s="10">
        <f t="shared" si="15"/>
      </c>
      <c r="AR85" s="10">
        <f t="shared" si="16"/>
      </c>
      <c r="AT85" s="10">
        <f t="shared" si="17"/>
      </c>
    </row>
    <row r="86" spans="19:46" ht="16.5">
      <c r="S86" s="10">
        <f t="shared" si="9"/>
      </c>
      <c r="Z86" s="10">
        <f t="shared" si="10"/>
      </c>
      <c r="AE86" s="10">
        <f t="shared" si="11"/>
      </c>
      <c r="AF86" s="10">
        <f t="shared" si="12"/>
      </c>
      <c r="AH86" s="10">
        <f t="shared" si="13"/>
      </c>
      <c r="AJ86" s="10">
        <f t="shared" si="14"/>
      </c>
      <c r="AN86" s="10">
        <f t="shared" si="15"/>
      </c>
      <c r="AR86" s="10">
        <f t="shared" si="16"/>
      </c>
      <c r="AT86" s="10">
        <f t="shared" si="17"/>
      </c>
    </row>
    <row r="87" spans="19:46" ht="16.5">
      <c r="S87" s="10">
        <f t="shared" si="9"/>
      </c>
      <c r="Z87" s="10">
        <f t="shared" si="10"/>
      </c>
      <c r="AE87" s="10">
        <f t="shared" si="11"/>
      </c>
      <c r="AF87" s="10">
        <f t="shared" si="12"/>
      </c>
      <c r="AH87" s="10">
        <f t="shared" si="13"/>
      </c>
      <c r="AJ87" s="10">
        <f t="shared" si="14"/>
      </c>
      <c r="AN87" s="10">
        <f t="shared" si="15"/>
      </c>
      <c r="AR87" s="10">
        <f t="shared" si="16"/>
      </c>
      <c r="AT87" s="10">
        <f t="shared" si="17"/>
      </c>
    </row>
    <row r="88" spans="19:46" ht="16.5">
      <c r="S88" s="10">
        <f t="shared" si="9"/>
      </c>
      <c r="Z88" s="10">
        <f t="shared" si="10"/>
      </c>
      <c r="AE88" s="10">
        <f t="shared" si="11"/>
      </c>
      <c r="AF88" s="10">
        <f t="shared" si="12"/>
      </c>
      <c r="AH88" s="10">
        <f t="shared" si="13"/>
      </c>
      <c r="AJ88" s="10">
        <f t="shared" si="14"/>
      </c>
      <c r="AN88" s="10">
        <f t="shared" si="15"/>
      </c>
      <c r="AR88" s="10">
        <f t="shared" si="16"/>
      </c>
      <c r="AT88" s="10">
        <f t="shared" si="17"/>
      </c>
    </row>
    <row r="89" spans="19:46" ht="16.5">
      <c r="S89" s="10">
        <f t="shared" si="9"/>
      </c>
      <c r="Z89" s="10">
        <f t="shared" si="10"/>
      </c>
      <c r="AE89" s="10">
        <f t="shared" si="11"/>
      </c>
      <c r="AF89" s="10">
        <f t="shared" si="12"/>
      </c>
      <c r="AH89" s="10">
        <f t="shared" si="13"/>
      </c>
      <c r="AJ89" s="10">
        <f t="shared" si="14"/>
      </c>
      <c r="AN89" s="10">
        <f t="shared" si="15"/>
      </c>
      <c r="AR89" s="10">
        <f t="shared" si="16"/>
      </c>
      <c r="AT89" s="10">
        <f t="shared" si="17"/>
      </c>
    </row>
    <row r="90" spans="19:46" ht="16.5">
      <c r="S90" s="10">
        <f t="shared" si="9"/>
      </c>
      <c r="Z90" s="10">
        <f t="shared" si="10"/>
      </c>
      <c r="AE90" s="10">
        <f t="shared" si="11"/>
      </c>
      <c r="AF90" s="10">
        <f t="shared" si="12"/>
      </c>
      <c r="AH90" s="10">
        <f t="shared" si="13"/>
      </c>
      <c r="AJ90" s="10">
        <f t="shared" si="14"/>
      </c>
      <c r="AN90" s="10">
        <f t="shared" si="15"/>
      </c>
      <c r="AR90" s="10">
        <f t="shared" si="16"/>
      </c>
      <c r="AT90" s="10">
        <f t="shared" si="17"/>
      </c>
    </row>
    <row r="91" spans="19:46" ht="16.5">
      <c r="S91" s="10">
        <f t="shared" si="9"/>
      </c>
      <c r="Z91" s="10">
        <f t="shared" si="10"/>
      </c>
      <c r="AE91" s="10">
        <f t="shared" si="11"/>
      </c>
      <c r="AF91" s="10">
        <f t="shared" si="12"/>
      </c>
      <c r="AH91" s="10">
        <f t="shared" si="13"/>
      </c>
      <c r="AJ91" s="10">
        <f t="shared" si="14"/>
      </c>
      <c r="AN91" s="10">
        <f t="shared" si="15"/>
      </c>
      <c r="AR91" s="10">
        <f t="shared" si="16"/>
      </c>
      <c r="AT91" s="10">
        <f t="shared" si="17"/>
      </c>
    </row>
    <row r="92" spans="19:46" ht="16.5">
      <c r="S92" s="10">
        <f t="shared" si="9"/>
      </c>
      <c r="Z92" s="10">
        <f t="shared" si="10"/>
      </c>
      <c r="AE92" s="10">
        <f t="shared" si="11"/>
      </c>
      <c r="AF92" s="10">
        <f t="shared" si="12"/>
      </c>
      <c r="AH92" s="10">
        <f t="shared" si="13"/>
      </c>
      <c r="AJ92" s="10">
        <f t="shared" si="14"/>
      </c>
      <c r="AN92" s="10">
        <f t="shared" si="15"/>
      </c>
      <c r="AR92" s="10">
        <f t="shared" si="16"/>
      </c>
      <c r="AT92" s="10">
        <f t="shared" si="17"/>
      </c>
    </row>
    <row r="93" spans="19:46" ht="16.5">
      <c r="S93" s="10">
        <f t="shared" si="9"/>
      </c>
      <c r="Z93" s="10">
        <f t="shared" si="10"/>
      </c>
      <c r="AE93" s="10">
        <f t="shared" si="11"/>
      </c>
      <c r="AF93" s="10">
        <f t="shared" si="12"/>
      </c>
      <c r="AH93" s="10">
        <f t="shared" si="13"/>
      </c>
      <c r="AJ93" s="10">
        <f t="shared" si="14"/>
      </c>
      <c r="AN93" s="10">
        <f t="shared" si="15"/>
      </c>
      <c r="AR93" s="10">
        <f t="shared" si="16"/>
      </c>
      <c r="AT93" s="10">
        <f t="shared" si="17"/>
      </c>
    </row>
    <row r="94" spans="19:46" ht="16.5">
      <c r="S94" s="10">
        <f t="shared" si="9"/>
      </c>
      <c r="Z94" s="10">
        <f t="shared" si="10"/>
      </c>
      <c r="AE94" s="10">
        <f t="shared" si="11"/>
      </c>
      <c r="AF94" s="10">
        <f t="shared" si="12"/>
      </c>
      <c r="AH94" s="10">
        <f t="shared" si="13"/>
      </c>
      <c r="AJ94" s="10">
        <f t="shared" si="14"/>
      </c>
      <c r="AN94" s="10">
        <f t="shared" si="15"/>
      </c>
      <c r="AR94" s="10">
        <f t="shared" si="16"/>
      </c>
      <c r="AT94" s="10">
        <f t="shared" si="17"/>
      </c>
    </row>
    <row r="95" spans="19:46" ht="16.5">
      <c r="S95" s="10">
        <f t="shared" si="9"/>
      </c>
      <c r="Z95" s="10">
        <f t="shared" si="10"/>
      </c>
      <c r="AE95" s="10">
        <f t="shared" si="11"/>
      </c>
      <c r="AF95" s="10">
        <f t="shared" si="12"/>
      </c>
      <c r="AH95" s="10">
        <f t="shared" si="13"/>
      </c>
      <c r="AJ95" s="10">
        <f t="shared" si="14"/>
      </c>
      <c r="AN95" s="10">
        <f t="shared" si="15"/>
      </c>
      <c r="AR95" s="10">
        <f t="shared" si="16"/>
      </c>
      <c r="AT95" s="10">
        <f t="shared" si="17"/>
      </c>
    </row>
    <row r="96" spans="19:46" ht="16.5">
      <c r="S96" s="10">
        <f t="shared" si="9"/>
      </c>
      <c r="Z96" s="10">
        <f t="shared" si="10"/>
      </c>
      <c r="AE96" s="10">
        <f t="shared" si="11"/>
      </c>
      <c r="AF96" s="10">
        <f t="shared" si="12"/>
      </c>
      <c r="AH96" s="10">
        <f t="shared" si="13"/>
      </c>
      <c r="AJ96" s="10">
        <f t="shared" si="14"/>
      </c>
      <c r="AN96" s="10">
        <f t="shared" si="15"/>
      </c>
      <c r="AR96" s="10">
        <f t="shared" si="16"/>
      </c>
      <c r="AT96" s="10">
        <f t="shared" si="17"/>
      </c>
    </row>
    <row r="97" spans="19:46" ht="16.5">
      <c r="S97" s="10">
        <f t="shared" si="9"/>
      </c>
      <c r="Z97" s="10">
        <f t="shared" si="10"/>
      </c>
      <c r="AE97" s="10">
        <f t="shared" si="11"/>
      </c>
      <c r="AF97" s="10">
        <f t="shared" si="12"/>
      </c>
      <c r="AH97" s="10">
        <f t="shared" si="13"/>
      </c>
      <c r="AJ97" s="10">
        <f t="shared" si="14"/>
      </c>
      <c r="AN97" s="10">
        <f t="shared" si="15"/>
      </c>
      <c r="AR97" s="10">
        <f t="shared" si="16"/>
      </c>
      <c r="AT97" s="10">
        <f t="shared" si="17"/>
      </c>
    </row>
    <row r="98" spans="19:46" ht="16.5">
      <c r="S98" s="10">
        <f t="shared" si="9"/>
      </c>
      <c r="Z98" s="10">
        <f t="shared" si="10"/>
      </c>
      <c r="AE98" s="10">
        <f t="shared" si="11"/>
      </c>
      <c r="AF98" s="10">
        <f t="shared" si="12"/>
      </c>
      <c r="AH98" s="10">
        <f t="shared" si="13"/>
      </c>
      <c r="AJ98" s="10">
        <f t="shared" si="14"/>
      </c>
      <c r="AN98" s="10">
        <f t="shared" si="15"/>
      </c>
      <c r="AR98" s="10">
        <f t="shared" si="16"/>
      </c>
      <c r="AT98" s="10">
        <f t="shared" si="17"/>
      </c>
    </row>
    <row r="99" spans="19:46" ht="16.5">
      <c r="S99" s="10">
        <f t="shared" si="9"/>
      </c>
      <c r="Z99" s="10">
        <f t="shared" si="10"/>
      </c>
      <c r="AE99" s="10">
        <f t="shared" si="11"/>
      </c>
      <c r="AF99" s="10">
        <f t="shared" si="12"/>
      </c>
      <c r="AH99" s="10">
        <f t="shared" si="13"/>
      </c>
      <c r="AJ99" s="10">
        <f t="shared" si="14"/>
      </c>
      <c r="AN99" s="10">
        <f t="shared" si="15"/>
      </c>
      <c r="AR99" s="10">
        <f t="shared" si="16"/>
      </c>
      <c r="AT99" s="10">
        <f t="shared" si="17"/>
      </c>
    </row>
    <row r="100" spans="19:46" ht="16.5">
      <c r="S100" s="10">
        <f t="shared" si="9"/>
      </c>
      <c r="Z100" s="10">
        <f t="shared" si="10"/>
      </c>
      <c r="AE100" s="10">
        <f t="shared" si="11"/>
      </c>
      <c r="AF100" s="10">
        <f t="shared" si="12"/>
      </c>
      <c r="AH100" s="10">
        <f t="shared" si="13"/>
      </c>
      <c r="AJ100" s="10">
        <f t="shared" si="14"/>
      </c>
      <c r="AN100" s="10">
        <f t="shared" si="15"/>
      </c>
      <c r="AR100" s="10">
        <f t="shared" si="16"/>
      </c>
      <c r="AT100" s="10">
        <f t="shared" si="17"/>
      </c>
    </row>
    <row r="101" spans="19:46" ht="16.5">
      <c r="S101" s="10">
        <f t="shared" si="9"/>
      </c>
      <c r="Z101" s="10">
        <f t="shared" si="10"/>
      </c>
      <c r="AE101" s="10">
        <f t="shared" si="11"/>
      </c>
      <c r="AF101" s="10">
        <f t="shared" si="12"/>
      </c>
      <c r="AH101" s="10">
        <f t="shared" si="13"/>
      </c>
      <c r="AJ101" s="10">
        <f t="shared" si="14"/>
      </c>
      <c r="AN101" s="10">
        <f t="shared" si="15"/>
      </c>
      <c r="AR101" s="10">
        <f t="shared" si="16"/>
      </c>
      <c r="AT101" s="10">
        <f t="shared" si="17"/>
      </c>
    </row>
    <row r="102" spans="19:46" ht="16.5">
      <c r="S102" s="10">
        <f t="shared" si="9"/>
      </c>
      <c r="Z102" s="10">
        <f t="shared" si="10"/>
      </c>
      <c r="AE102" s="10">
        <f t="shared" si="11"/>
      </c>
      <c r="AF102" s="10">
        <f t="shared" si="12"/>
      </c>
      <c r="AH102" s="10">
        <f t="shared" si="13"/>
      </c>
      <c r="AJ102" s="10">
        <f t="shared" si="14"/>
      </c>
      <c r="AN102" s="10">
        <f t="shared" si="15"/>
      </c>
      <c r="AR102" s="10">
        <f t="shared" si="16"/>
      </c>
      <c r="AT102" s="10">
        <f t="shared" si="17"/>
      </c>
    </row>
    <row r="103" spans="19:46" ht="16.5">
      <c r="S103" s="10">
        <f t="shared" si="9"/>
      </c>
      <c r="Z103" s="10">
        <f t="shared" si="10"/>
      </c>
      <c r="AE103" s="10">
        <f t="shared" si="11"/>
      </c>
      <c r="AF103" s="10">
        <f t="shared" si="12"/>
      </c>
      <c r="AH103" s="10">
        <f t="shared" si="13"/>
      </c>
      <c r="AJ103" s="10">
        <f t="shared" si="14"/>
      </c>
      <c r="AN103" s="10">
        <f t="shared" si="15"/>
      </c>
      <c r="AR103" s="10">
        <f t="shared" si="16"/>
      </c>
      <c r="AT103" s="10">
        <f t="shared" si="17"/>
      </c>
    </row>
    <row r="104" spans="19:46" ht="16.5">
      <c r="S104" s="10">
        <f t="shared" si="9"/>
      </c>
      <c r="Z104" s="10">
        <f t="shared" si="10"/>
      </c>
      <c r="AE104" s="10">
        <f t="shared" si="11"/>
      </c>
      <c r="AF104" s="10">
        <f t="shared" si="12"/>
      </c>
      <c r="AH104" s="10">
        <f t="shared" si="13"/>
      </c>
      <c r="AJ104" s="10">
        <f t="shared" si="14"/>
      </c>
      <c r="AN104" s="10">
        <f t="shared" si="15"/>
      </c>
      <c r="AR104" s="10">
        <f t="shared" si="16"/>
      </c>
      <c r="AT104" s="10">
        <f t="shared" si="17"/>
      </c>
    </row>
    <row r="105" spans="19:46" ht="16.5">
      <c r="S105" s="10">
        <f t="shared" si="9"/>
      </c>
      <c r="Z105" s="10">
        <f t="shared" si="10"/>
      </c>
      <c r="AE105" s="10">
        <f t="shared" si="11"/>
      </c>
      <c r="AF105" s="10">
        <f t="shared" si="12"/>
      </c>
      <c r="AH105" s="10">
        <f t="shared" si="13"/>
      </c>
      <c r="AJ105" s="10">
        <f t="shared" si="14"/>
      </c>
      <c r="AN105" s="10">
        <f t="shared" si="15"/>
      </c>
      <c r="AR105" s="10">
        <f t="shared" si="16"/>
      </c>
      <c r="AT105" s="10">
        <f t="shared" si="17"/>
      </c>
    </row>
    <row r="106" spans="19:46" ht="16.5">
      <c r="S106" s="10">
        <f t="shared" si="9"/>
      </c>
      <c r="Z106" s="10">
        <f t="shared" si="10"/>
      </c>
      <c r="AE106" s="10">
        <f t="shared" si="11"/>
      </c>
      <c r="AF106" s="10">
        <f t="shared" si="12"/>
      </c>
      <c r="AH106" s="10">
        <f t="shared" si="13"/>
      </c>
      <c r="AJ106" s="10">
        <f t="shared" si="14"/>
      </c>
      <c r="AN106" s="10">
        <f t="shared" si="15"/>
      </c>
      <c r="AR106" s="10">
        <f t="shared" si="16"/>
      </c>
      <c r="AT106" s="10">
        <f t="shared" si="17"/>
      </c>
    </row>
    <row r="107" spans="19:46" ht="16.5">
      <c r="S107" s="10">
        <f t="shared" si="9"/>
      </c>
      <c r="Z107" s="10">
        <f t="shared" si="10"/>
      </c>
      <c r="AE107" s="10">
        <f t="shared" si="11"/>
      </c>
      <c r="AF107" s="10">
        <f t="shared" si="12"/>
      </c>
      <c r="AH107" s="10">
        <f t="shared" si="13"/>
      </c>
      <c r="AJ107" s="10">
        <f t="shared" si="14"/>
      </c>
      <c r="AN107" s="10">
        <f t="shared" si="15"/>
      </c>
      <c r="AR107" s="10">
        <f t="shared" si="16"/>
      </c>
      <c r="AT107" s="10">
        <f t="shared" si="17"/>
      </c>
    </row>
    <row r="108" spans="19:46" ht="16.5">
      <c r="S108" s="10">
        <f t="shared" si="9"/>
      </c>
      <c r="Z108" s="10">
        <f t="shared" si="10"/>
      </c>
      <c r="AE108" s="10">
        <f t="shared" si="11"/>
      </c>
      <c r="AF108" s="10">
        <f t="shared" si="12"/>
      </c>
      <c r="AH108" s="10">
        <f t="shared" si="13"/>
      </c>
      <c r="AJ108" s="10">
        <f t="shared" si="14"/>
      </c>
      <c r="AN108" s="10">
        <f t="shared" si="15"/>
      </c>
      <c r="AR108" s="10">
        <f t="shared" si="16"/>
      </c>
      <c r="AT108" s="10">
        <f t="shared" si="17"/>
      </c>
    </row>
    <row r="109" spans="19:46" ht="16.5">
      <c r="S109" s="10">
        <f t="shared" si="9"/>
      </c>
      <c r="Z109" s="10">
        <f t="shared" si="10"/>
      </c>
      <c r="AE109" s="10">
        <f t="shared" si="11"/>
      </c>
      <c r="AF109" s="10">
        <f t="shared" si="12"/>
      </c>
      <c r="AH109" s="10">
        <f t="shared" si="13"/>
      </c>
      <c r="AJ109" s="10">
        <f t="shared" si="14"/>
      </c>
      <c r="AN109" s="10">
        <f t="shared" si="15"/>
      </c>
      <c r="AR109" s="10">
        <f t="shared" si="16"/>
      </c>
      <c r="AT109" s="10">
        <f t="shared" si="17"/>
      </c>
    </row>
    <row r="110" spans="19:46" ht="16.5">
      <c r="S110" s="10">
        <f t="shared" si="9"/>
      </c>
      <c r="Z110" s="10">
        <f t="shared" si="10"/>
      </c>
      <c r="AE110" s="10">
        <f t="shared" si="11"/>
      </c>
      <c r="AF110" s="10">
        <f t="shared" si="12"/>
      </c>
      <c r="AH110" s="10">
        <f t="shared" si="13"/>
      </c>
      <c r="AJ110" s="10">
        <f t="shared" si="14"/>
      </c>
      <c r="AN110" s="10">
        <f t="shared" si="15"/>
      </c>
      <c r="AR110" s="10">
        <f t="shared" si="16"/>
      </c>
      <c r="AT110" s="10">
        <f t="shared" si="17"/>
      </c>
    </row>
    <row r="111" spans="19:46" ht="16.5">
      <c r="S111" s="10">
        <f t="shared" si="9"/>
      </c>
      <c r="Z111" s="10">
        <f t="shared" si="10"/>
      </c>
      <c r="AE111" s="10">
        <f t="shared" si="11"/>
      </c>
      <c r="AF111" s="10">
        <f t="shared" si="12"/>
      </c>
      <c r="AH111" s="10">
        <f t="shared" si="13"/>
      </c>
      <c r="AJ111" s="10">
        <f t="shared" si="14"/>
      </c>
      <c r="AN111" s="10">
        <f t="shared" si="15"/>
      </c>
      <c r="AR111" s="10">
        <f t="shared" si="16"/>
      </c>
      <c r="AT111" s="10">
        <f t="shared" si="17"/>
      </c>
    </row>
    <row r="112" spans="19:46" ht="16.5">
      <c r="S112" s="10">
        <f t="shared" si="9"/>
      </c>
      <c r="Z112" s="10">
        <f t="shared" si="10"/>
      </c>
      <c r="AE112" s="10">
        <f t="shared" si="11"/>
      </c>
      <c r="AF112" s="10">
        <f t="shared" si="12"/>
      </c>
      <c r="AH112" s="10">
        <f t="shared" si="13"/>
      </c>
      <c r="AJ112" s="10">
        <f t="shared" si="14"/>
      </c>
      <c r="AN112" s="10">
        <f t="shared" si="15"/>
      </c>
      <c r="AR112" s="10">
        <f t="shared" si="16"/>
      </c>
      <c r="AT112" s="10">
        <f t="shared" si="17"/>
      </c>
    </row>
    <row r="113" spans="19:46" ht="16.5">
      <c r="S113" s="10">
        <f t="shared" si="9"/>
      </c>
      <c r="Z113" s="10">
        <f t="shared" si="10"/>
      </c>
      <c r="AE113" s="10">
        <f t="shared" si="11"/>
      </c>
      <c r="AF113" s="10">
        <f t="shared" si="12"/>
      </c>
      <c r="AH113" s="10">
        <f t="shared" si="13"/>
      </c>
      <c r="AJ113" s="10">
        <f t="shared" si="14"/>
      </c>
      <c r="AN113" s="10">
        <f t="shared" si="15"/>
      </c>
      <c r="AR113" s="10">
        <f t="shared" si="16"/>
      </c>
      <c r="AT113" s="10">
        <f t="shared" si="17"/>
      </c>
    </row>
    <row r="114" spans="19:46" ht="16.5">
      <c r="S114" s="10">
        <f t="shared" si="9"/>
      </c>
      <c r="Z114" s="10">
        <f t="shared" si="10"/>
      </c>
      <c r="AE114" s="10">
        <f t="shared" si="11"/>
      </c>
      <c r="AF114" s="10">
        <f t="shared" si="12"/>
      </c>
      <c r="AH114" s="10">
        <f t="shared" si="13"/>
      </c>
      <c r="AJ114" s="10">
        <f t="shared" si="14"/>
      </c>
      <c r="AN114" s="10">
        <f t="shared" si="15"/>
      </c>
      <c r="AR114" s="10">
        <f t="shared" si="16"/>
      </c>
      <c r="AT114" s="10">
        <f t="shared" si="17"/>
      </c>
    </row>
    <row r="115" spans="19:46" ht="16.5">
      <c r="S115" s="10">
        <f t="shared" si="9"/>
      </c>
      <c r="Z115" s="10">
        <f t="shared" si="10"/>
      </c>
      <c r="AE115" s="10">
        <f t="shared" si="11"/>
      </c>
      <c r="AF115" s="10">
        <f t="shared" si="12"/>
      </c>
      <c r="AH115" s="10">
        <f t="shared" si="13"/>
      </c>
      <c r="AJ115" s="10">
        <f t="shared" si="14"/>
      </c>
      <c r="AN115" s="10">
        <f t="shared" si="15"/>
      </c>
      <c r="AR115" s="10">
        <f t="shared" si="16"/>
      </c>
      <c r="AT115" s="10">
        <f t="shared" si="17"/>
      </c>
    </row>
    <row r="116" spans="19:46" ht="16.5">
      <c r="S116" s="10">
        <f t="shared" si="9"/>
      </c>
      <c r="Z116" s="10">
        <f t="shared" si="10"/>
      </c>
      <c r="AE116" s="10">
        <f t="shared" si="11"/>
      </c>
      <c r="AF116" s="10">
        <f t="shared" si="12"/>
      </c>
      <c r="AH116" s="10">
        <f t="shared" si="13"/>
      </c>
      <c r="AJ116" s="10">
        <f t="shared" si="14"/>
      </c>
      <c r="AN116" s="10">
        <f t="shared" si="15"/>
      </c>
      <c r="AR116" s="10">
        <f t="shared" si="16"/>
      </c>
      <c r="AT116" s="10">
        <f t="shared" si="17"/>
      </c>
    </row>
    <row r="117" spans="19:46" ht="16.5">
      <c r="S117" s="10">
        <f t="shared" si="9"/>
      </c>
      <c r="Z117" s="10">
        <f t="shared" si="10"/>
      </c>
      <c r="AE117" s="10">
        <f t="shared" si="11"/>
      </c>
      <c r="AF117" s="10">
        <f t="shared" si="12"/>
      </c>
      <c r="AH117" s="10">
        <f t="shared" si="13"/>
      </c>
      <c r="AJ117" s="10">
        <f t="shared" si="14"/>
      </c>
      <c r="AN117" s="10">
        <f t="shared" si="15"/>
      </c>
      <c r="AR117" s="10">
        <f t="shared" si="16"/>
      </c>
      <c r="AT117" s="10">
        <f t="shared" si="17"/>
      </c>
    </row>
    <row r="118" spans="19:46" ht="16.5">
      <c r="S118" s="10">
        <f t="shared" si="9"/>
      </c>
      <c r="Z118" s="10">
        <f t="shared" si="10"/>
      </c>
      <c r="AE118" s="10">
        <f t="shared" si="11"/>
      </c>
      <c r="AF118" s="10">
        <f t="shared" si="12"/>
      </c>
      <c r="AH118" s="10">
        <f t="shared" si="13"/>
      </c>
      <c r="AJ118" s="10">
        <f t="shared" si="14"/>
      </c>
      <c r="AN118" s="10">
        <f t="shared" si="15"/>
      </c>
      <c r="AR118" s="10">
        <f t="shared" si="16"/>
      </c>
      <c r="AT118" s="10">
        <f t="shared" si="17"/>
      </c>
    </row>
    <row r="119" spans="19:46" ht="16.5">
      <c r="S119" s="10">
        <f t="shared" si="9"/>
      </c>
      <c r="Z119" s="10">
        <f t="shared" si="10"/>
      </c>
      <c r="AE119" s="10">
        <f t="shared" si="11"/>
      </c>
      <c r="AF119" s="10">
        <f t="shared" si="12"/>
      </c>
      <c r="AH119" s="10">
        <f t="shared" si="13"/>
      </c>
      <c r="AJ119" s="10">
        <f t="shared" si="14"/>
      </c>
      <c r="AN119" s="10">
        <f t="shared" si="15"/>
      </c>
      <c r="AR119" s="10">
        <f t="shared" si="16"/>
      </c>
      <c r="AT119" s="10">
        <f t="shared" si="17"/>
      </c>
    </row>
    <row r="120" spans="19:46" ht="16.5">
      <c r="S120" s="10">
        <f t="shared" si="9"/>
      </c>
      <c r="Z120" s="10">
        <f t="shared" si="10"/>
      </c>
      <c r="AE120" s="10">
        <f t="shared" si="11"/>
      </c>
      <c r="AF120" s="10">
        <f t="shared" si="12"/>
      </c>
      <c r="AH120" s="10">
        <f t="shared" si="13"/>
      </c>
      <c r="AJ120" s="10">
        <f t="shared" si="14"/>
      </c>
      <c r="AN120" s="10">
        <f t="shared" si="15"/>
      </c>
      <c r="AR120" s="10">
        <f t="shared" si="16"/>
      </c>
      <c r="AT120" s="10">
        <f t="shared" si="17"/>
      </c>
    </row>
    <row r="121" spans="19:46" ht="16.5">
      <c r="S121" s="10">
        <f t="shared" si="9"/>
      </c>
      <c r="Z121" s="10">
        <f t="shared" si="10"/>
      </c>
      <c r="AE121" s="10">
        <f t="shared" si="11"/>
      </c>
      <c r="AF121" s="10">
        <f t="shared" si="12"/>
      </c>
      <c r="AH121" s="10">
        <f t="shared" si="13"/>
      </c>
      <c r="AJ121" s="10">
        <f t="shared" si="14"/>
      </c>
      <c r="AN121" s="10">
        <f t="shared" si="15"/>
      </c>
      <c r="AR121" s="10">
        <f t="shared" si="16"/>
      </c>
      <c r="AT121" s="10">
        <f t="shared" si="17"/>
      </c>
    </row>
    <row r="122" spans="19:46" ht="16.5">
      <c r="S122" s="10">
        <f t="shared" si="9"/>
      </c>
      <c r="Z122" s="10">
        <f t="shared" si="10"/>
      </c>
      <c r="AE122" s="10">
        <f t="shared" si="11"/>
      </c>
      <c r="AF122" s="10">
        <f t="shared" si="12"/>
      </c>
      <c r="AH122" s="10">
        <f t="shared" si="13"/>
      </c>
      <c r="AJ122" s="10">
        <f t="shared" si="14"/>
      </c>
      <c r="AN122" s="10">
        <f t="shared" si="15"/>
      </c>
      <c r="AR122" s="10">
        <f t="shared" si="16"/>
      </c>
      <c r="AT122" s="10">
        <f t="shared" si="17"/>
      </c>
    </row>
    <row r="123" spans="19:46" ht="16.5">
      <c r="S123" s="10">
        <f t="shared" si="9"/>
      </c>
      <c r="Z123" s="10">
        <f t="shared" si="10"/>
      </c>
      <c r="AE123" s="10">
        <f t="shared" si="11"/>
      </c>
      <c r="AF123" s="10">
        <f t="shared" si="12"/>
      </c>
      <c r="AH123" s="10">
        <f t="shared" si="13"/>
      </c>
      <c r="AJ123" s="10">
        <f t="shared" si="14"/>
      </c>
      <c r="AN123" s="10">
        <f t="shared" si="15"/>
      </c>
      <c r="AR123" s="10">
        <f t="shared" si="16"/>
      </c>
      <c r="AT123" s="10">
        <f t="shared" si="17"/>
      </c>
    </row>
    <row r="124" spans="19:46" ht="16.5">
      <c r="S124" s="10">
        <f t="shared" si="9"/>
      </c>
      <c r="Z124" s="10">
        <f t="shared" si="10"/>
      </c>
      <c r="AE124" s="10">
        <f t="shared" si="11"/>
      </c>
      <c r="AF124" s="10">
        <f t="shared" si="12"/>
      </c>
      <c r="AH124" s="10">
        <f t="shared" si="13"/>
      </c>
      <c r="AJ124" s="10">
        <f t="shared" si="14"/>
      </c>
      <c r="AN124" s="10">
        <f t="shared" si="15"/>
      </c>
      <c r="AR124" s="10">
        <f t="shared" si="16"/>
      </c>
      <c r="AT124" s="10">
        <f t="shared" si="17"/>
      </c>
    </row>
    <row r="125" spans="19:46" ht="16.5">
      <c r="S125" s="10">
        <f t="shared" si="9"/>
      </c>
      <c r="Z125" s="10">
        <f t="shared" si="10"/>
      </c>
      <c r="AE125" s="10">
        <f t="shared" si="11"/>
      </c>
      <c r="AF125" s="10">
        <f t="shared" si="12"/>
      </c>
      <c r="AH125" s="10">
        <f t="shared" si="13"/>
      </c>
      <c r="AJ125" s="10">
        <f t="shared" si="14"/>
      </c>
      <c r="AN125" s="10">
        <f t="shared" si="15"/>
      </c>
      <c r="AR125" s="10">
        <f t="shared" si="16"/>
      </c>
      <c r="AT125" s="10">
        <f t="shared" si="17"/>
      </c>
    </row>
    <row r="126" spans="19:46" ht="16.5">
      <c r="S126" s="10">
        <f t="shared" si="9"/>
      </c>
      <c r="Z126" s="10">
        <f t="shared" si="10"/>
      </c>
      <c r="AE126" s="10">
        <f t="shared" si="11"/>
      </c>
      <c r="AF126" s="10">
        <f t="shared" si="12"/>
      </c>
      <c r="AH126" s="10">
        <f t="shared" si="13"/>
      </c>
      <c r="AJ126" s="10">
        <f t="shared" si="14"/>
      </c>
      <c r="AN126" s="10">
        <f t="shared" si="15"/>
      </c>
      <c r="AR126" s="10">
        <f t="shared" si="16"/>
      </c>
      <c r="AT126" s="10">
        <f t="shared" si="17"/>
      </c>
    </row>
    <row r="127" spans="19:46" ht="16.5">
      <c r="S127" s="10">
        <f t="shared" si="9"/>
      </c>
      <c r="Z127" s="10">
        <f t="shared" si="10"/>
      </c>
      <c r="AE127" s="10">
        <f t="shared" si="11"/>
      </c>
      <c r="AF127" s="10">
        <f t="shared" si="12"/>
      </c>
      <c r="AH127" s="10">
        <f t="shared" si="13"/>
      </c>
      <c r="AJ127" s="10">
        <f t="shared" si="14"/>
      </c>
      <c r="AN127" s="10">
        <f t="shared" si="15"/>
      </c>
      <c r="AR127" s="10">
        <f t="shared" si="16"/>
      </c>
      <c r="AT127" s="10">
        <f t="shared" si="17"/>
      </c>
    </row>
    <row r="128" spans="19:46" ht="16.5">
      <c r="S128" s="10">
        <f t="shared" si="9"/>
      </c>
      <c r="Z128" s="10">
        <f t="shared" si="10"/>
      </c>
      <c r="AE128" s="10">
        <f t="shared" si="11"/>
      </c>
      <c r="AF128" s="10">
        <f t="shared" si="12"/>
      </c>
      <c r="AH128" s="10">
        <f t="shared" si="13"/>
      </c>
      <c r="AJ128" s="10">
        <f t="shared" si="14"/>
      </c>
      <c r="AN128" s="10">
        <f t="shared" si="15"/>
      </c>
      <c r="AR128" s="10">
        <f t="shared" si="16"/>
      </c>
      <c r="AT128" s="10">
        <f t="shared" si="17"/>
      </c>
    </row>
    <row r="129" spans="19:46" ht="16.5">
      <c r="S129" s="10">
        <f t="shared" si="9"/>
      </c>
      <c r="Z129" s="10">
        <f t="shared" si="10"/>
      </c>
      <c r="AE129" s="10">
        <f t="shared" si="11"/>
      </c>
      <c r="AF129" s="10">
        <f t="shared" si="12"/>
      </c>
      <c r="AH129" s="10">
        <f t="shared" si="13"/>
      </c>
      <c r="AJ129" s="10">
        <f t="shared" si="14"/>
      </c>
      <c r="AN129" s="10">
        <f t="shared" si="15"/>
      </c>
      <c r="AR129" s="10">
        <f t="shared" si="16"/>
      </c>
      <c r="AT129" s="10">
        <f t="shared" si="17"/>
      </c>
    </row>
    <row r="130" spans="19:46" ht="16.5">
      <c r="S130" s="10">
        <f t="shared" si="9"/>
      </c>
      <c r="Z130" s="10">
        <f t="shared" si="10"/>
      </c>
      <c r="AE130" s="10">
        <f t="shared" si="11"/>
      </c>
      <c r="AF130" s="10">
        <f t="shared" si="12"/>
      </c>
      <c r="AH130" s="10">
        <f t="shared" si="13"/>
      </c>
      <c r="AJ130" s="10">
        <f t="shared" si="14"/>
      </c>
      <c r="AN130" s="10">
        <f t="shared" si="15"/>
      </c>
      <c r="AR130" s="10">
        <f t="shared" si="16"/>
      </c>
      <c r="AT130" s="10">
        <f t="shared" si="17"/>
      </c>
    </row>
    <row r="131" spans="19:46" ht="16.5">
      <c r="S131" s="10">
        <f aca="true" t="shared" si="18" ref="S131:S194">IF(OR(ISBLANK(Q131),ISBLANK(R131)),"",IF((Q131*2+ROUNDDOWN(R131,0)*1/4)&gt;15,15,Q131*2+ROUNDDOWN(R131,0)*1/4))</f>
      </c>
      <c r="Z131" s="10">
        <f aca="true" t="shared" si="19" ref="Z131:Z194">IF(OR(ISBLANK(T131),ISBLANK(U131),ISBLANK(V131),ISBLANK(W131),ISBLANK(X131),ISBLANK(Y131)),"",0)</f>
      </c>
      <c r="AE131" s="10">
        <f aca="true" t="shared" si="20" ref="AE131:AE194">IF(OR(ISBLANK(AA131),ISBLANK(AB131),ISBLANK(AC131),ISBLANK(AD131)),"",0)</f>
      </c>
      <c r="AF131" s="10">
        <f aca="true" t="shared" si="21" ref="AF131:AF194">IF(OR(ISBLANK(P131),ISBLANK(S131),ISBLANK(Z131),ISBLANK(AE131)),"",IF((P131+S131+Z131+AE131)&gt;15,15,(P131+S131+Z131+AE131)))</f>
      </c>
      <c r="AH131" s="10">
        <f aca="true" t="shared" si="22" ref="AH131:AH194">IF(ISBLANK(AG131),"",IF(AG131*1&gt;=90,3,IF(AG131*1&gt;=80,2.5,IF(AG131*1&gt;=70,1.5,IF(AG131*1&gt;=60,1,0)))))</f>
      </c>
      <c r="AJ131" s="10">
        <f aca="true" t="shared" si="23" ref="AJ131:AJ194">IF(ISBLANK(AI131),"",IF(AI131*1=0,0,IF(AI131*1=1,3,1.5)))</f>
      </c>
      <c r="AN131" s="10">
        <f aca="true" t="shared" si="24" ref="AN131:AN194">IF(OR(ISBLANK(AK131),ISBLANK(AL131),ISBLANK(AM131)),"",(AK131*1&gt;=60)*7+(AL131*1&gt;=60)*7+(AM131*1&gt;=60)*7)</f>
      </c>
      <c r="AR131" s="10">
        <f aca="true" t="shared" si="25" ref="AR131:AR194">IF(OR(ISBLANK(AO131),ISBLANK(AP131),ISBLANK(AQ131)),"",0)</f>
      </c>
      <c r="AT131" s="10">
        <f t="shared" si="17"/>
      </c>
    </row>
    <row r="132" spans="19:46" ht="16.5">
      <c r="S132" s="10">
        <f t="shared" si="18"/>
      </c>
      <c r="Z132" s="10">
        <f t="shared" si="19"/>
      </c>
      <c r="AE132" s="10">
        <f t="shared" si="20"/>
      </c>
      <c r="AF132" s="10">
        <f t="shared" si="21"/>
      </c>
      <c r="AH132" s="10">
        <f t="shared" si="22"/>
      </c>
      <c r="AJ132" s="10">
        <f t="shared" si="23"/>
      </c>
      <c r="AN132" s="10">
        <f t="shared" si="24"/>
      </c>
      <c r="AR132" s="10">
        <f t="shared" si="25"/>
      </c>
      <c r="AT132" s="10">
        <f t="shared" si="17"/>
      </c>
    </row>
    <row r="133" spans="19:46" ht="16.5">
      <c r="S133" s="10">
        <f t="shared" si="18"/>
      </c>
      <c r="Z133" s="10">
        <f t="shared" si="19"/>
      </c>
      <c r="AE133" s="10">
        <f t="shared" si="20"/>
      </c>
      <c r="AF133" s="10">
        <f t="shared" si="21"/>
      </c>
      <c r="AH133" s="10">
        <f t="shared" si="22"/>
      </c>
      <c r="AJ133" s="10">
        <f t="shared" si="23"/>
      </c>
      <c r="AN133" s="10">
        <f t="shared" si="24"/>
      </c>
      <c r="AR133" s="10">
        <f t="shared" si="25"/>
      </c>
      <c r="AT133" s="10">
        <f aca="true" t="shared" si="26" ref="AT133:AT196">IF(ISERR(AF133+AH133+AJ133+AN133+AR133),"",AF133+AH133+AJ133+AN133+AR133)</f>
      </c>
    </row>
    <row r="134" spans="19:46" ht="16.5">
      <c r="S134" s="10">
        <f t="shared" si="18"/>
      </c>
      <c r="Z134" s="10">
        <f t="shared" si="19"/>
      </c>
      <c r="AE134" s="10">
        <f t="shared" si="20"/>
      </c>
      <c r="AF134" s="10">
        <f t="shared" si="21"/>
      </c>
      <c r="AH134" s="10">
        <f t="shared" si="22"/>
      </c>
      <c r="AJ134" s="10">
        <f t="shared" si="23"/>
      </c>
      <c r="AN134" s="10">
        <f t="shared" si="24"/>
      </c>
      <c r="AR134" s="10">
        <f t="shared" si="25"/>
      </c>
      <c r="AT134" s="10">
        <f t="shared" si="26"/>
      </c>
    </row>
    <row r="135" spans="19:46" ht="16.5">
      <c r="S135" s="10">
        <f t="shared" si="18"/>
      </c>
      <c r="Z135" s="10">
        <f t="shared" si="19"/>
      </c>
      <c r="AE135" s="10">
        <f t="shared" si="20"/>
      </c>
      <c r="AF135" s="10">
        <f t="shared" si="21"/>
      </c>
      <c r="AH135" s="10">
        <f t="shared" si="22"/>
      </c>
      <c r="AJ135" s="10">
        <f t="shared" si="23"/>
      </c>
      <c r="AN135" s="10">
        <f t="shared" si="24"/>
      </c>
      <c r="AR135" s="10">
        <f t="shared" si="25"/>
      </c>
      <c r="AT135" s="10">
        <f t="shared" si="26"/>
      </c>
    </row>
    <row r="136" spans="19:46" ht="16.5">
      <c r="S136" s="10">
        <f t="shared" si="18"/>
      </c>
      <c r="Z136" s="10">
        <f t="shared" si="19"/>
      </c>
      <c r="AE136" s="10">
        <f t="shared" si="20"/>
      </c>
      <c r="AF136" s="10">
        <f t="shared" si="21"/>
      </c>
      <c r="AH136" s="10">
        <f t="shared" si="22"/>
      </c>
      <c r="AJ136" s="10">
        <f t="shared" si="23"/>
      </c>
      <c r="AN136" s="10">
        <f t="shared" si="24"/>
      </c>
      <c r="AR136" s="10">
        <f t="shared" si="25"/>
      </c>
      <c r="AT136" s="10">
        <f t="shared" si="26"/>
      </c>
    </row>
    <row r="137" spans="19:46" ht="16.5">
      <c r="S137" s="10">
        <f t="shared" si="18"/>
      </c>
      <c r="Z137" s="10">
        <f t="shared" si="19"/>
      </c>
      <c r="AE137" s="10">
        <f t="shared" si="20"/>
      </c>
      <c r="AF137" s="10">
        <f t="shared" si="21"/>
      </c>
      <c r="AH137" s="10">
        <f t="shared" si="22"/>
      </c>
      <c r="AJ137" s="10">
        <f t="shared" si="23"/>
      </c>
      <c r="AN137" s="10">
        <f t="shared" si="24"/>
      </c>
      <c r="AR137" s="10">
        <f t="shared" si="25"/>
      </c>
      <c r="AT137" s="10">
        <f t="shared" si="26"/>
      </c>
    </row>
    <row r="138" spans="19:46" ht="16.5">
      <c r="S138" s="10">
        <f t="shared" si="18"/>
      </c>
      <c r="Z138" s="10">
        <f t="shared" si="19"/>
      </c>
      <c r="AE138" s="10">
        <f t="shared" si="20"/>
      </c>
      <c r="AF138" s="10">
        <f t="shared" si="21"/>
      </c>
      <c r="AH138" s="10">
        <f t="shared" si="22"/>
      </c>
      <c r="AJ138" s="10">
        <f t="shared" si="23"/>
      </c>
      <c r="AN138" s="10">
        <f t="shared" si="24"/>
      </c>
      <c r="AR138" s="10">
        <f t="shared" si="25"/>
      </c>
      <c r="AT138" s="10">
        <f t="shared" si="26"/>
      </c>
    </row>
    <row r="139" spans="19:46" ht="16.5">
      <c r="S139" s="10">
        <f t="shared" si="18"/>
      </c>
      <c r="Z139" s="10">
        <f t="shared" si="19"/>
      </c>
      <c r="AE139" s="10">
        <f t="shared" si="20"/>
      </c>
      <c r="AF139" s="10">
        <f t="shared" si="21"/>
      </c>
      <c r="AH139" s="10">
        <f t="shared" si="22"/>
      </c>
      <c r="AJ139" s="10">
        <f t="shared" si="23"/>
      </c>
      <c r="AN139" s="10">
        <f t="shared" si="24"/>
      </c>
      <c r="AR139" s="10">
        <f t="shared" si="25"/>
      </c>
      <c r="AT139" s="10">
        <f t="shared" si="26"/>
      </c>
    </row>
    <row r="140" spans="19:46" ht="16.5">
      <c r="S140" s="10">
        <f t="shared" si="18"/>
      </c>
      <c r="Z140" s="10">
        <f t="shared" si="19"/>
      </c>
      <c r="AE140" s="10">
        <f t="shared" si="20"/>
      </c>
      <c r="AF140" s="10">
        <f t="shared" si="21"/>
      </c>
      <c r="AH140" s="10">
        <f t="shared" si="22"/>
      </c>
      <c r="AJ140" s="10">
        <f t="shared" si="23"/>
      </c>
      <c r="AN140" s="10">
        <f t="shared" si="24"/>
      </c>
      <c r="AR140" s="10">
        <f t="shared" si="25"/>
      </c>
      <c r="AT140" s="10">
        <f t="shared" si="26"/>
      </c>
    </row>
    <row r="141" spans="19:46" ht="16.5">
      <c r="S141" s="10">
        <f t="shared" si="18"/>
      </c>
      <c r="Z141" s="10">
        <f t="shared" si="19"/>
      </c>
      <c r="AE141" s="10">
        <f t="shared" si="20"/>
      </c>
      <c r="AF141" s="10">
        <f t="shared" si="21"/>
      </c>
      <c r="AH141" s="10">
        <f t="shared" si="22"/>
      </c>
      <c r="AJ141" s="10">
        <f t="shared" si="23"/>
      </c>
      <c r="AN141" s="10">
        <f t="shared" si="24"/>
      </c>
      <c r="AR141" s="10">
        <f t="shared" si="25"/>
      </c>
      <c r="AT141" s="10">
        <f t="shared" si="26"/>
      </c>
    </row>
    <row r="142" spans="19:46" ht="16.5">
      <c r="S142" s="10">
        <f t="shared" si="18"/>
      </c>
      <c r="Z142" s="10">
        <f t="shared" si="19"/>
      </c>
      <c r="AE142" s="10">
        <f t="shared" si="20"/>
      </c>
      <c r="AF142" s="10">
        <f t="shared" si="21"/>
      </c>
      <c r="AH142" s="10">
        <f t="shared" si="22"/>
      </c>
      <c r="AJ142" s="10">
        <f t="shared" si="23"/>
      </c>
      <c r="AN142" s="10">
        <f t="shared" si="24"/>
      </c>
      <c r="AR142" s="10">
        <f t="shared" si="25"/>
      </c>
      <c r="AT142" s="10">
        <f t="shared" si="26"/>
      </c>
    </row>
    <row r="143" spans="19:46" ht="16.5">
      <c r="S143" s="10">
        <f t="shared" si="18"/>
      </c>
      <c r="Z143" s="10">
        <f t="shared" si="19"/>
      </c>
      <c r="AE143" s="10">
        <f t="shared" si="20"/>
      </c>
      <c r="AF143" s="10">
        <f t="shared" si="21"/>
      </c>
      <c r="AH143" s="10">
        <f t="shared" si="22"/>
      </c>
      <c r="AJ143" s="10">
        <f t="shared" si="23"/>
      </c>
      <c r="AN143" s="10">
        <f t="shared" si="24"/>
      </c>
      <c r="AR143" s="10">
        <f t="shared" si="25"/>
      </c>
      <c r="AT143" s="10">
        <f t="shared" si="26"/>
      </c>
    </row>
    <row r="144" spans="19:46" ht="16.5">
      <c r="S144" s="10">
        <f t="shared" si="18"/>
      </c>
      <c r="Z144" s="10">
        <f t="shared" si="19"/>
      </c>
      <c r="AE144" s="10">
        <f t="shared" si="20"/>
      </c>
      <c r="AF144" s="10">
        <f t="shared" si="21"/>
      </c>
      <c r="AH144" s="10">
        <f t="shared" si="22"/>
      </c>
      <c r="AJ144" s="10">
        <f t="shared" si="23"/>
      </c>
      <c r="AN144" s="10">
        <f t="shared" si="24"/>
      </c>
      <c r="AR144" s="10">
        <f t="shared" si="25"/>
      </c>
      <c r="AT144" s="10">
        <f t="shared" si="26"/>
      </c>
    </row>
    <row r="145" spans="19:46" ht="16.5">
      <c r="S145" s="10">
        <f t="shared" si="18"/>
      </c>
      <c r="Z145" s="10">
        <f t="shared" si="19"/>
      </c>
      <c r="AE145" s="10">
        <f t="shared" si="20"/>
      </c>
      <c r="AF145" s="10">
        <f t="shared" si="21"/>
      </c>
      <c r="AH145" s="10">
        <f t="shared" si="22"/>
      </c>
      <c r="AJ145" s="10">
        <f t="shared" si="23"/>
      </c>
      <c r="AN145" s="10">
        <f t="shared" si="24"/>
      </c>
      <c r="AR145" s="10">
        <f t="shared" si="25"/>
      </c>
      <c r="AT145" s="10">
        <f t="shared" si="26"/>
      </c>
    </row>
    <row r="146" spans="19:46" ht="16.5">
      <c r="S146" s="10">
        <f t="shared" si="18"/>
      </c>
      <c r="Z146" s="10">
        <f t="shared" si="19"/>
      </c>
      <c r="AE146" s="10">
        <f t="shared" si="20"/>
      </c>
      <c r="AF146" s="10">
        <f t="shared" si="21"/>
      </c>
      <c r="AH146" s="10">
        <f t="shared" si="22"/>
      </c>
      <c r="AJ146" s="10">
        <f t="shared" si="23"/>
      </c>
      <c r="AN146" s="10">
        <f t="shared" si="24"/>
      </c>
      <c r="AR146" s="10">
        <f t="shared" si="25"/>
      </c>
      <c r="AT146" s="10">
        <f t="shared" si="26"/>
      </c>
    </row>
    <row r="147" spans="19:46" ht="16.5">
      <c r="S147" s="10">
        <f t="shared" si="18"/>
      </c>
      <c r="Z147" s="10">
        <f t="shared" si="19"/>
      </c>
      <c r="AE147" s="10">
        <f t="shared" si="20"/>
      </c>
      <c r="AF147" s="10">
        <f t="shared" si="21"/>
      </c>
      <c r="AH147" s="10">
        <f t="shared" si="22"/>
      </c>
      <c r="AJ147" s="10">
        <f t="shared" si="23"/>
      </c>
      <c r="AN147" s="10">
        <f t="shared" si="24"/>
      </c>
      <c r="AR147" s="10">
        <f t="shared" si="25"/>
      </c>
      <c r="AT147" s="10">
        <f t="shared" si="26"/>
      </c>
    </row>
    <row r="148" spans="19:46" ht="16.5">
      <c r="S148" s="10">
        <f t="shared" si="18"/>
      </c>
      <c r="Z148" s="10">
        <f t="shared" si="19"/>
      </c>
      <c r="AE148" s="10">
        <f t="shared" si="20"/>
      </c>
      <c r="AF148" s="10">
        <f t="shared" si="21"/>
      </c>
      <c r="AH148" s="10">
        <f t="shared" si="22"/>
      </c>
      <c r="AJ148" s="10">
        <f t="shared" si="23"/>
      </c>
      <c r="AN148" s="10">
        <f t="shared" si="24"/>
      </c>
      <c r="AR148" s="10">
        <f t="shared" si="25"/>
      </c>
      <c r="AT148" s="10">
        <f t="shared" si="26"/>
      </c>
    </row>
    <row r="149" spans="19:46" ht="16.5">
      <c r="S149" s="10">
        <f t="shared" si="18"/>
      </c>
      <c r="Z149" s="10">
        <f t="shared" si="19"/>
      </c>
      <c r="AE149" s="10">
        <f t="shared" si="20"/>
      </c>
      <c r="AF149" s="10">
        <f t="shared" si="21"/>
      </c>
      <c r="AH149" s="10">
        <f t="shared" si="22"/>
      </c>
      <c r="AJ149" s="10">
        <f t="shared" si="23"/>
      </c>
      <c r="AN149" s="10">
        <f t="shared" si="24"/>
      </c>
      <c r="AR149" s="10">
        <f t="shared" si="25"/>
      </c>
      <c r="AT149" s="10">
        <f t="shared" si="26"/>
      </c>
    </row>
    <row r="150" spans="19:46" ht="16.5">
      <c r="S150" s="10">
        <f t="shared" si="18"/>
      </c>
      <c r="Z150" s="10">
        <f t="shared" si="19"/>
      </c>
      <c r="AE150" s="10">
        <f t="shared" si="20"/>
      </c>
      <c r="AF150" s="10">
        <f t="shared" si="21"/>
      </c>
      <c r="AH150" s="10">
        <f t="shared" si="22"/>
      </c>
      <c r="AJ150" s="10">
        <f t="shared" si="23"/>
      </c>
      <c r="AN150" s="10">
        <f t="shared" si="24"/>
      </c>
      <c r="AR150" s="10">
        <f t="shared" si="25"/>
      </c>
      <c r="AT150" s="10">
        <f t="shared" si="26"/>
      </c>
    </row>
    <row r="151" spans="19:46" ht="16.5">
      <c r="S151" s="10">
        <f t="shared" si="18"/>
      </c>
      <c r="Z151" s="10">
        <f t="shared" si="19"/>
      </c>
      <c r="AE151" s="10">
        <f t="shared" si="20"/>
      </c>
      <c r="AF151" s="10">
        <f t="shared" si="21"/>
      </c>
      <c r="AH151" s="10">
        <f t="shared" si="22"/>
      </c>
      <c r="AJ151" s="10">
        <f t="shared" si="23"/>
      </c>
      <c r="AN151" s="10">
        <f t="shared" si="24"/>
      </c>
      <c r="AR151" s="10">
        <f t="shared" si="25"/>
      </c>
      <c r="AT151" s="10">
        <f t="shared" si="26"/>
      </c>
    </row>
    <row r="152" spans="19:46" ht="16.5">
      <c r="S152" s="10">
        <f t="shared" si="18"/>
      </c>
      <c r="Z152" s="10">
        <f t="shared" si="19"/>
      </c>
      <c r="AE152" s="10">
        <f t="shared" si="20"/>
      </c>
      <c r="AF152" s="10">
        <f t="shared" si="21"/>
      </c>
      <c r="AH152" s="10">
        <f t="shared" si="22"/>
      </c>
      <c r="AJ152" s="10">
        <f t="shared" si="23"/>
      </c>
      <c r="AN152" s="10">
        <f t="shared" si="24"/>
      </c>
      <c r="AR152" s="10">
        <f t="shared" si="25"/>
      </c>
      <c r="AT152" s="10">
        <f t="shared" si="26"/>
      </c>
    </row>
    <row r="153" spans="19:46" ht="16.5">
      <c r="S153" s="10">
        <f t="shared" si="18"/>
      </c>
      <c r="Z153" s="10">
        <f t="shared" si="19"/>
      </c>
      <c r="AE153" s="10">
        <f t="shared" si="20"/>
      </c>
      <c r="AF153" s="10">
        <f t="shared" si="21"/>
      </c>
      <c r="AH153" s="10">
        <f t="shared" si="22"/>
      </c>
      <c r="AJ153" s="10">
        <f t="shared" si="23"/>
      </c>
      <c r="AN153" s="10">
        <f t="shared" si="24"/>
      </c>
      <c r="AR153" s="10">
        <f t="shared" si="25"/>
      </c>
      <c r="AT153" s="10">
        <f t="shared" si="26"/>
      </c>
    </row>
    <row r="154" spans="19:46" ht="16.5">
      <c r="S154" s="10">
        <f t="shared" si="18"/>
      </c>
      <c r="Z154" s="10">
        <f t="shared" si="19"/>
      </c>
      <c r="AE154" s="10">
        <f t="shared" si="20"/>
      </c>
      <c r="AF154" s="10">
        <f t="shared" si="21"/>
      </c>
      <c r="AH154" s="10">
        <f t="shared" si="22"/>
      </c>
      <c r="AJ154" s="10">
        <f t="shared" si="23"/>
      </c>
      <c r="AN154" s="10">
        <f t="shared" si="24"/>
      </c>
      <c r="AR154" s="10">
        <f t="shared" si="25"/>
      </c>
      <c r="AT154" s="10">
        <f t="shared" si="26"/>
      </c>
    </row>
    <row r="155" spans="19:46" ht="16.5">
      <c r="S155" s="10">
        <f t="shared" si="18"/>
      </c>
      <c r="Z155" s="10">
        <f t="shared" si="19"/>
      </c>
      <c r="AE155" s="10">
        <f t="shared" si="20"/>
      </c>
      <c r="AF155" s="10">
        <f t="shared" si="21"/>
      </c>
      <c r="AH155" s="10">
        <f t="shared" si="22"/>
      </c>
      <c r="AJ155" s="10">
        <f t="shared" si="23"/>
      </c>
      <c r="AN155" s="10">
        <f t="shared" si="24"/>
      </c>
      <c r="AR155" s="10">
        <f t="shared" si="25"/>
      </c>
      <c r="AT155" s="10">
        <f t="shared" si="26"/>
      </c>
    </row>
    <row r="156" spans="19:46" ht="16.5">
      <c r="S156" s="10">
        <f t="shared" si="18"/>
      </c>
      <c r="Z156" s="10">
        <f t="shared" si="19"/>
      </c>
      <c r="AE156" s="10">
        <f t="shared" si="20"/>
      </c>
      <c r="AF156" s="10">
        <f t="shared" si="21"/>
      </c>
      <c r="AH156" s="10">
        <f t="shared" si="22"/>
      </c>
      <c r="AJ156" s="10">
        <f t="shared" si="23"/>
      </c>
      <c r="AN156" s="10">
        <f t="shared" si="24"/>
      </c>
      <c r="AR156" s="10">
        <f t="shared" si="25"/>
      </c>
      <c r="AT156" s="10">
        <f t="shared" si="26"/>
      </c>
    </row>
    <row r="157" spans="19:46" ht="16.5">
      <c r="S157" s="10">
        <f t="shared" si="18"/>
      </c>
      <c r="Z157" s="10">
        <f t="shared" si="19"/>
      </c>
      <c r="AE157" s="10">
        <f t="shared" si="20"/>
      </c>
      <c r="AF157" s="10">
        <f t="shared" si="21"/>
      </c>
      <c r="AH157" s="10">
        <f t="shared" si="22"/>
      </c>
      <c r="AJ157" s="10">
        <f t="shared" si="23"/>
      </c>
      <c r="AN157" s="10">
        <f t="shared" si="24"/>
      </c>
      <c r="AR157" s="10">
        <f t="shared" si="25"/>
      </c>
      <c r="AT157" s="10">
        <f t="shared" si="26"/>
      </c>
    </row>
    <row r="158" spans="19:46" ht="16.5">
      <c r="S158" s="10">
        <f t="shared" si="18"/>
      </c>
      <c r="Z158" s="10">
        <f t="shared" si="19"/>
      </c>
      <c r="AE158" s="10">
        <f t="shared" si="20"/>
      </c>
      <c r="AF158" s="10">
        <f t="shared" si="21"/>
      </c>
      <c r="AH158" s="10">
        <f t="shared" si="22"/>
      </c>
      <c r="AJ158" s="10">
        <f t="shared" si="23"/>
      </c>
      <c r="AN158" s="10">
        <f t="shared" si="24"/>
      </c>
      <c r="AR158" s="10">
        <f t="shared" si="25"/>
      </c>
      <c r="AT158" s="10">
        <f t="shared" si="26"/>
      </c>
    </row>
    <row r="159" spans="19:46" ht="16.5">
      <c r="S159" s="10">
        <f t="shared" si="18"/>
      </c>
      <c r="Z159" s="10">
        <f t="shared" si="19"/>
      </c>
      <c r="AE159" s="10">
        <f t="shared" si="20"/>
      </c>
      <c r="AF159" s="10">
        <f t="shared" si="21"/>
      </c>
      <c r="AH159" s="10">
        <f t="shared" si="22"/>
      </c>
      <c r="AJ159" s="10">
        <f t="shared" si="23"/>
      </c>
      <c r="AN159" s="10">
        <f t="shared" si="24"/>
      </c>
      <c r="AR159" s="10">
        <f t="shared" si="25"/>
      </c>
      <c r="AT159" s="10">
        <f t="shared" si="26"/>
      </c>
    </row>
    <row r="160" spans="19:46" ht="16.5">
      <c r="S160" s="10">
        <f t="shared" si="18"/>
      </c>
      <c r="Z160" s="10">
        <f t="shared" si="19"/>
      </c>
      <c r="AE160" s="10">
        <f t="shared" si="20"/>
      </c>
      <c r="AF160" s="10">
        <f t="shared" si="21"/>
      </c>
      <c r="AH160" s="10">
        <f t="shared" si="22"/>
      </c>
      <c r="AJ160" s="10">
        <f t="shared" si="23"/>
      </c>
      <c r="AN160" s="10">
        <f t="shared" si="24"/>
      </c>
      <c r="AR160" s="10">
        <f t="shared" si="25"/>
      </c>
      <c r="AT160" s="10">
        <f t="shared" si="26"/>
      </c>
    </row>
    <row r="161" spans="19:46" ht="16.5">
      <c r="S161" s="10">
        <f t="shared" si="18"/>
      </c>
      <c r="Z161" s="10">
        <f t="shared" si="19"/>
      </c>
      <c r="AE161" s="10">
        <f t="shared" si="20"/>
      </c>
      <c r="AF161" s="10">
        <f t="shared" si="21"/>
      </c>
      <c r="AH161" s="10">
        <f t="shared" si="22"/>
      </c>
      <c r="AJ161" s="10">
        <f t="shared" si="23"/>
      </c>
      <c r="AN161" s="10">
        <f t="shared" si="24"/>
      </c>
      <c r="AR161" s="10">
        <f t="shared" si="25"/>
      </c>
      <c r="AT161" s="10">
        <f t="shared" si="26"/>
      </c>
    </row>
    <row r="162" spans="19:46" ht="16.5">
      <c r="S162" s="10">
        <f t="shared" si="18"/>
      </c>
      <c r="Z162" s="10">
        <f t="shared" si="19"/>
      </c>
      <c r="AE162" s="10">
        <f t="shared" si="20"/>
      </c>
      <c r="AF162" s="10">
        <f t="shared" si="21"/>
      </c>
      <c r="AH162" s="10">
        <f t="shared" si="22"/>
      </c>
      <c r="AJ162" s="10">
        <f t="shared" si="23"/>
      </c>
      <c r="AN162" s="10">
        <f t="shared" si="24"/>
      </c>
      <c r="AR162" s="10">
        <f t="shared" si="25"/>
      </c>
      <c r="AT162" s="10">
        <f t="shared" si="26"/>
      </c>
    </row>
    <row r="163" spans="19:46" ht="16.5">
      <c r="S163" s="10">
        <f t="shared" si="18"/>
      </c>
      <c r="Z163" s="10">
        <f t="shared" si="19"/>
      </c>
      <c r="AE163" s="10">
        <f t="shared" si="20"/>
      </c>
      <c r="AF163" s="10">
        <f t="shared" si="21"/>
      </c>
      <c r="AH163" s="10">
        <f t="shared" si="22"/>
      </c>
      <c r="AJ163" s="10">
        <f t="shared" si="23"/>
      </c>
      <c r="AN163" s="10">
        <f t="shared" si="24"/>
      </c>
      <c r="AR163" s="10">
        <f t="shared" si="25"/>
      </c>
      <c r="AT163" s="10">
        <f t="shared" si="26"/>
      </c>
    </row>
    <row r="164" spans="19:46" ht="16.5">
      <c r="S164" s="10">
        <f t="shared" si="18"/>
      </c>
      <c r="Z164" s="10">
        <f t="shared" si="19"/>
      </c>
      <c r="AE164" s="10">
        <f t="shared" si="20"/>
      </c>
      <c r="AF164" s="10">
        <f t="shared" si="21"/>
      </c>
      <c r="AH164" s="10">
        <f t="shared" si="22"/>
      </c>
      <c r="AJ164" s="10">
        <f t="shared" si="23"/>
      </c>
      <c r="AN164" s="10">
        <f t="shared" si="24"/>
      </c>
      <c r="AR164" s="10">
        <f t="shared" si="25"/>
      </c>
      <c r="AT164" s="10">
        <f t="shared" si="26"/>
      </c>
    </row>
    <row r="165" spans="19:46" ht="16.5">
      <c r="S165" s="10">
        <f t="shared" si="18"/>
      </c>
      <c r="Z165" s="10">
        <f t="shared" si="19"/>
      </c>
      <c r="AE165" s="10">
        <f t="shared" si="20"/>
      </c>
      <c r="AF165" s="10">
        <f t="shared" si="21"/>
      </c>
      <c r="AH165" s="10">
        <f t="shared" si="22"/>
      </c>
      <c r="AJ165" s="10">
        <f t="shared" si="23"/>
      </c>
      <c r="AN165" s="10">
        <f t="shared" si="24"/>
      </c>
      <c r="AR165" s="10">
        <f t="shared" si="25"/>
      </c>
      <c r="AT165" s="10">
        <f t="shared" si="26"/>
      </c>
    </row>
    <row r="166" spans="19:46" ht="16.5">
      <c r="S166" s="10">
        <f t="shared" si="18"/>
      </c>
      <c r="Z166" s="10">
        <f t="shared" si="19"/>
      </c>
      <c r="AE166" s="10">
        <f t="shared" si="20"/>
      </c>
      <c r="AF166" s="10">
        <f t="shared" si="21"/>
      </c>
      <c r="AH166" s="10">
        <f t="shared" si="22"/>
      </c>
      <c r="AJ166" s="10">
        <f t="shared" si="23"/>
      </c>
      <c r="AN166" s="10">
        <f t="shared" si="24"/>
      </c>
      <c r="AR166" s="10">
        <f t="shared" si="25"/>
      </c>
      <c r="AT166" s="10">
        <f t="shared" si="26"/>
      </c>
    </row>
    <row r="167" spans="19:46" ht="16.5">
      <c r="S167" s="10">
        <f t="shared" si="18"/>
      </c>
      <c r="Z167" s="10">
        <f t="shared" si="19"/>
      </c>
      <c r="AE167" s="10">
        <f t="shared" si="20"/>
      </c>
      <c r="AF167" s="10">
        <f t="shared" si="21"/>
      </c>
      <c r="AH167" s="10">
        <f t="shared" si="22"/>
      </c>
      <c r="AJ167" s="10">
        <f t="shared" si="23"/>
      </c>
      <c r="AN167" s="10">
        <f t="shared" si="24"/>
      </c>
      <c r="AR167" s="10">
        <f t="shared" si="25"/>
      </c>
      <c r="AT167" s="10">
        <f t="shared" si="26"/>
      </c>
    </row>
    <row r="168" spans="19:46" ht="16.5">
      <c r="S168" s="10">
        <f t="shared" si="18"/>
      </c>
      <c r="Z168" s="10">
        <f t="shared" si="19"/>
      </c>
      <c r="AE168" s="10">
        <f t="shared" si="20"/>
      </c>
      <c r="AF168" s="10">
        <f t="shared" si="21"/>
      </c>
      <c r="AH168" s="10">
        <f t="shared" si="22"/>
      </c>
      <c r="AJ168" s="10">
        <f t="shared" si="23"/>
      </c>
      <c r="AN168" s="10">
        <f t="shared" si="24"/>
      </c>
      <c r="AR168" s="10">
        <f t="shared" si="25"/>
      </c>
      <c r="AT168" s="10">
        <f t="shared" si="26"/>
      </c>
    </row>
    <row r="169" spans="19:46" ht="16.5">
      <c r="S169" s="10">
        <f t="shared" si="18"/>
      </c>
      <c r="Z169" s="10">
        <f t="shared" si="19"/>
      </c>
      <c r="AE169" s="10">
        <f t="shared" si="20"/>
      </c>
      <c r="AF169" s="10">
        <f t="shared" si="21"/>
      </c>
      <c r="AH169" s="10">
        <f t="shared" si="22"/>
      </c>
      <c r="AJ169" s="10">
        <f t="shared" si="23"/>
      </c>
      <c r="AN169" s="10">
        <f t="shared" si="24"/>
      </c>
      <c r="AR169" s="10">
        <f t="shared" si="25"/>
      </c>
      <c r="AT169" s="10">
        <f t="shared" si="26"/>
      </c>
    </row>
    <row r="170" spans="19:46" ht="16.5">
      <c r="S170" s="10">
        <f t="shared" si="18"/>
      </c>
      <c r="Z170" s="10">
        <f t="shared" si="19"/>
      </c>
      <c r="AE170" s="10">
        <f t="shared" si="20"/>
      </c>
      <c r="AF170" s="10">
        <f t="shared" si="21"/>
      </c>
      <c r="AH170" s="10">
        <f t="shared" si="22"/>
      </c>
      <c r="AJ170" s="10">
        <f t="shared" si="23"/>
      </c>
      <c r="AN170" s="10">
        <f t="shared" si="24"/>
      </c>
      <c r="AR170" s="10">
        <f t="shared" si="25"/>
      </c>
      <c r="AT170" s="10">
        <f t="shared" si="26"/>
      </c>
    </row>
    <row r="171" spans="19:46" ht="16.5">
      <c r="S171" s="10">
        <f t="shared" si="18"/>
      </c>
      <c r="Z171" s="10">
        <f t="shared" si="19"/>
      </c>
      <c r="AE171" s="10">
        <f t="shared" si="20"/>
      </c>
      <c r="AF171" s="10">
        <f t="shared" si="21"/>
      </c>
      <c r="AH171" s="10">
        <f t="shared" si="22"/>
      </c>
      <c r="AJ171" s="10">
        <f t="shared" si="23"/>
      </c>
      <c r="AN171" s="10">
        <f t="shared" si="24"/>
      </c>
      <c r="AR171" s="10">
        <f t="shared" si="25"/>
      </c>
      <c r="AT171" s="10">
        <f t="shared" si="26"/>
      </c>
    </row>
    <row r="172" spans="19:46" ht="16.5">
      <c r="S172" s="10">
        <f t="shared" si="18"/>
      </c>
      <c r="Z172" s="10">
        <f t="shared" si="19"/>
      </c>
      <c r="AE172" s="10">
        <f t="shared" si="20"/>
      </c>
      <c r="AF172" s="10">
        <f t="shared" si="21"/>
      </c>
      <c r="AH172" s="10">
        <f t="shared" si="22"/>
      </c>
      <c r="AJ172" s="10">
        <f t="shared" si="23"/>
      </c>
      <c r="AN172" s="10">
        <f t="shared" si="24"/>
      </c>
      <c r="AR172" s="10">
        <f t="shared" si="25"/>
      </c>
      <c r="AT172" s="10">
        <f t="shared" si="26"/>
      </c>
    </row>
    <row r="173" spans="19:46" ht="16.5">
      <c r="S173" s="10">
        <f t="shared" si="18"/>
      </c>
      <c r="Z173" s="10">
        <f t="shared" si="19"/>
      </c>
      <c r="AE173" s="10">
        <f t="shared" si="20"/>
      </c>
      <c r="AF173" s="10">
        <f t="shared" si="21"/>
      </c>
      <c r="AH173" s="10">
        <f t="shared" si="22"/>
      </c>
      <c r="AJ173" s="10">
        <f t="shared" si="23"/>
      </c>
      <c r="AN173" s="10">
        <f t="shared" si="24"/>
      </c>
      <c r="AR173" s="10">
        <f t="shared" si="25"/>
      </c>
      <c r="AT173" s="10">
        <f t="shared" si="26"/>
      </c>
    </row>
    <row r="174" spans="19:46" ht="16.5">
      <c r="S174" s="10">
        <f t="shared" si="18"/>
      </c>
      <c r="Z174" s="10">
        <f t="shared" si="19"/>
      </c>
      <c r="AE174" s="10">
        <f t="shared" si="20"/>
      </c>
      <c r="AF174" s="10">
        <f t="shared" si="21"/>
      </c>
      <c r="AH174" s="10">
        <f t="shared" si="22"/>
      </c>
      <c r="AJ174" s="10">
        <f t="shared" si="23"/>
      </c>
      <c r="AN174" s="10">
        <f t="shared" si="24"/>
      </c>
      <c r="AR174" s="10">
        <f t="shared" si="25"/>
      </c>
      <c r="AT174" s="10">
        <f t="shared" si="26"/>
      </c>
    </row>
    <row r="175" spans="19:46" ht="16.5">
      <c r="S175" s="10">
        <f t="shared" si="18"/>
      </c>
      <c r="Z175" s="10">
        <f t="shared" si="19"/>
      </c>
      <c r="AE175" s="10">
        <f t="shared" si="20"/>
      </c>
      <c r="AF175" s="10">
        <f t="shared" si="21"/>
      </c>
      <c r="AH175" s="10">
        <f t="shared" si="22"/>
      </c>
      <c r="AJ175" s="10">
        <f t="shared" si="23"/>
      </c>
      <c r="AN175" s="10">
        <f t="shared" si="24"/>
      </c>
      <c r="AR175" s="10">
        <f t="shared" si="25"/>
      </c>
      <c r="AT175" s="10">
        <f t="shared" si="26"/>
      </c>
    </row>
    <row r="176" spans="19:46" ht="16.5">
      <c r="S176" s="10">
        <f t="shared" si="18"/>
      </c>
      <c r="Z176" s="10">
        <f t="shared" si="19"/>
      </c>
      <c r="AE176" s="10">
        <f t="shared" si="20"/>
      </c>
      <c r="AF176" s="10">
        <f t="shared" si="21"/>
      </c>
      <c r="AH176" s="10">
        <f t="shared" si="22"/>
      </c>
      <c r="AJ176" s="10">
        <f t="shared" si="23"/>
      </c>
      <c r="AN176" s="10">
        <f t="shared" si="24"/>
      </c>
      <c r="AR176" s="10">
        <f t="shared" si="25"/>
      </c>
      <c r="AT176" s="10">
        <f t="shared" si="26"/>
      </c>
    </row>
    <row r="177" spans="19:46" ht="16.5">
      <c r="S177" s="10">
        <f t="shared" si="18"/>
      </c>
      <c r="Z177" s="10">
        <f t="shared" si="19"/>
      </c>
      <c r="AE177" s="10">
        <f t="shared" si="20"/>
      </c>
      <c r="AF177" s="10">
        <f t="shared" si="21"/>
      </c>
      <c r="AH177" s="10">
        <f t="shared" si="22"/>
      </c>
      <c r="AJ177" s="10">
        <f t="shared" si="23"/>
      </c>
      <c r="AN177" s="10">
        <f t="shared" si="24"/>
      </c>
      <c r="AR177" s="10">
        <f t="shared" si="25"/>
      </c>
      <c r="AT177" s="10">
        <f t="shared" si="26"/>
      </c>
    </row>
    <row r="178" spans="19:46" ht="16.5">
      <c r="S178" s="10">
        <f t="shared" si="18"/>
      </c>
      <c r="Z178" s="10">
        <f t="shared" si="19"/>
      </c>
      <c r="AE178" s="10">
        <f t="shared" si="20"/>
      </c>
      <c r="AF178" s="10">
        <f t="shared" si="21"/>
      </c>
      <c r="AH178" s="10">
        <f t="shared" si="22"/>
      </c>
      <c r="AJ178" s="10">
        <f t="shared" si="23"/>
      </c>
      <c r="AN178" s="10">
        <f t="shared" si="24"/>
      </c>
      <c r="AR178" s="10">
        <f t="shared" si="25"/>
      </c>
      <c r="AT178" s="10">
        <f t="shared" si="26"/>
      </c>
    </row>
    <row r="179" spans="19:46" ht="16.5">
      <c r="S179" s="10">
        <f t="shared" si="18"/>
      </c>
      <c r="Z179" s="10">
        <f t="shared" si="19"/>
      </c>
      <c r="AE179" s="10">
        <f t="shared" si="20"/>
      </c>
      <c r="AF179" s="10">
        <f t="shared" si="21"/>
      </c>
      <c r="AH179" s="10">
        <f t="shared" si="22"/>
      </c>
      <c r="AJ179" s="10">
        <f t="shared" si="23"/>
      </c>
      <c r="AN179" s="10">
        <f t="shared" si="24"/>
      </c>
      <c r="AR179" s="10">
        <f t="shared" si="25"/>
      </c>
      <c r="AT179" s="10">
        <f t="shared" si="26"/>
      </c>
    </row>
    <row r="180" spans="19:46" ht="16.5">
      <c r="S180" s="10">
        <f t="shared" si="18"/>
      </c>
      <c r="Z180" s="10">
        <f t="shared" si="19"/>
      </c>
      <c r="AE180" s="10">
        <f t="shared" si="20"/>
      </c>
      <c r="AF180" s="10">
        <f t="shared" si="21"/>
      </c>
      <c r="AH180" s="10">
        <f t="shared" si="22"/>
      </c>
      <c r="AJ180" s="10">
        <f t="shared" si="23"/>
      </c>
      <c r="AN180" s="10">
        <f t="shared" si="24"/>
      </c>
      <c r="AR180" s="10">
        <f t="shared" si="25"/>
      </c>
      <c r="AT180" s="10">
        <f t="shared" si="26"/>
      </c>
    </row>
    <row r="181" spans="19:46" ht="16.5">
      <c r="S181" s="10">
        <f t="shared" si="18"/>
      </c>
      <c r="Z181" s="10">
        <f t="shared" si="19"/>
      </c>
      <c r="AE181" s="10">
        <f t="shared" si="20"/>
      </c>
      <c r="AF181" s="10">
        <f t="shared" si="21"/>
      </c>
      <c r="AH181" s="10">
        <f t="shared" si="22"/>
      </c>
      <c r="AJ181" s="10">
        <f t="shared" si="23"/>
      </c>
      <c r="AN181" s="10">
        <f t="shared" si="24"/>
      </c>
      <c r="AR181" s="10">
        <f t="shared" si="25"/>
      </c>
      <c r="AT181" s="10">
        <f t="shared" si="26"/>
      </c>
    </row>
    <row r="182" spans="19:46" ht="16.5">
      <c r="S182" s="10">
        <f t="shared" si="18"/>
      </c>
      <c r="Z182" s="10">
        <f t="shared" si="19"/>
      </c>
      <c r="AE182" s="10">
        <f t="shared" si="20"/>
      </c>
      <c r="AF182" s="10">
        <f t="shared" si="21"/>
      </c>
      <c r="AH182" s="10">
        <f t="shared" si="22"/>
      </c>
      <c r="AJ182" s="10">
        <f t="shared" si="23"/>
      </c>
      <c r="AN182" s="10">
        <f t="shared" si="24"/>
      </c>
      <c r="AR182" s="10">
        <f t="shared" si="25"/>
      </c>
      <c r="AT182" s="10">
        <f t="shared" si="26"/>
      </c>
    </row>
    <row r="183" spans="19:46" ht="16.5">
      <c r="S183" s="10">
        <f t="shared" si="18"/>
      </c>
      <c r="Z183" s="10">
        <f t="shared" si="19"/>
      </c>
      <c r="AE183" s="10">
        <f t="shared" si="20"/>
      </c>
      <c r="AF183" s="10">
        <f t="shared" si="21"/>
      </c>
      <c r="AH183" s="10">
        <f t="shared" si="22"/>
      </c>
      <c r="AJ183" s="10">
        <f t="shared" si="23"/>
      </c>
      <c r="AN183" s="10">
        <f t="shared" si="24"/>
      </c>
      <c r="AR183" s="10">
        <f t="shared" si="25"/>
      </c>
      <c r="AT183" s="10">
        <f t="shared" si="26"/>
      </c>
    </row>
    <row r="184" spans="19:46" ht="16.5">
      <c r="S184" s="10">
        <f t="shared" si="18"/>
      </c>
      <c r="Z184" s="10">
        <f t="shared" si="19"/>
      </c>
      <c r="AE184" s="10">
        <f t="shared" si="20"/>
      </c>
      <c r="AF184" s="10">
        <f t="shared" si="21"/>
      </c>
      <c r="AH184" s="10">
        <f t="shared" si="22"/>
      </c>
      <c r="AJ184" s="10">
        <f t="shared" si="23"/>
      </c>
      <c r="AN184" s="10">
        <f t="shared" si="24"/>
      </c>
      <c r="AR184" s="10">
        <f t="shared" si="25"/>
      </c>
      <c r="AT184" s="10">
        <f t="shared" si="26"/>
      </c>
    </row>
    <row r="185" spans="19:46" ht="16.5">
      <c r="S185" s="10">
        <f t="shared" si="18"/>
      </c>
      <c r="Z185" s="10">
        <f t="shared" si="19"/>
      </c>
      <c r="AE185" s="10">
        <f t="shared" si="20"/>
      </c>
      <c r="AF185" s="10">
        <f t="shared" si="21"/>
      </c>
      <c r="AH185" s="10">
        <f t="shared" si="22"/>
      </c>
      <c r="AJ185" s="10">
        <f t="shared" si="23"/>
      </c>
      <c r="AN185" s="10">
        <f t="shared" si="24"/>
      </c>
      <c r="AR185" s="10">
        <f t="shared" si="25"/>
      </c>
      <c r="AT185" s="10">
        <f t="shared" si="26"/>
      </c>
    </row>
    <row r="186" spans="19:46" ht="16.5">
      <c r="S186" s="10">
        <f t="shared" si="18"/>
      </c>
      <c r="Z186" s="10">
        <f t="shared" si="19"/>
      </c>
      <c r="AE186" s="10">
        <f t="shared" si="20"/>
      </c>
      <c r="AF186" s="10">
        <f t="shared" si="21"/>
      </c>
      <c r="AH186" s="10">
        <f t="shared" si="22"/>
      </c>
      <c r="AJ186" s="10">
        <f t="shared" si="23"/>
      </c>
      <c r="AN186" s="10">
        <f t="shared" si="24"/>
      </c>
      <c r="AR186" s="10">
        <f t="shared" si="25"/>
      </c>
      <c r="AT186" s="10">
        <f t="shared" si="26"/>
      </c>
    </row>
    <row r="187" spans="19:46" ht="16.5">
      <c r="S187" s="10">
        <f t="shared" si="18"/>
      </c>
      <c r="Z187" s="10">
        <f t="shared" si="19"/>
      </c>
      <c r="AE187" s="10">
        <f t="shared" si="20"/>
      </c>
      <c r="AF187" s="10">
        <f t="shared" si="21"/>
      </c>
      <c r="AH187" s="10">
        <f t="shared" si="22"/>
      </c>
      <c r="AJ187" s="10">
        <f t="shared" si="23"/>
      </c>
      <c r="AN187" s="10">
        <f t="shared" si="24"/>
      </c>
      <c r="AR187" s="10">
        <f t="shared" si="25"/>
      </c>
      <c r="AT187" s="10">
        <f t="shared" si="26"/>
      </c>
    </row>
    <row r="188" spans="19:46" ht="16.5">
      <c r="S188" s="10">
        <f t="shared" si="18"/>
      </c>
      <c r="Z188" s="10">
        <f t="shared" si="19"/>
      </c>
      <c r="AE188" s="10">
        <f t="shared" si="20"/>
      </c>
      <c r="AF188" s="10">
        <f t="shared" si="21"/>
      </c>
      <c r="AH188" s="10">
        <f t="shared" si="22"/>
      </c>
      <c r="AJ188" s="10">
        <f t="shared" si="23"/>
      </c>
      <c r="AN188" s="10">
        <f t="shared" si="24"/>
      </c>
      <c r="AR188" s="10">
        <f t="shared" si="25"/>
      </c>
      <c r="AT188" s="10">
        <f t="shared" si="26"/>
      </c>
    </row>
    <row r="189" spans="19:46" ht="16.5">
      <c r="S189" s="10">
        <f t="shared" si="18"/>
      </c>
      <c r="Z189" s="10">
        <f t="shared" si="19"/>
      </c>
      <c r="AE189" s="10">
        <f t="shared" si="20"/>
      </c>
      <c r="AF189" s="10">
        <f t="shared" si="21"/>
      </c>
      <c r="AH189" s="10">
        <f t="shared" si="22"/>
      </c>
      <c r="AJ189" s="10">
        <f t="shared" si="23"/>
      </c>
      <c r="AN189" s="10">
        <f t="shared" si="24"/>
      </c>
      <c r="AR189" s="10">
        <f t="shared" si="25"/>
      </c>
      <c r="AT189" s="10">
        <f t="shared" si="26"/>
      </c>
    </row>
    <row r="190" spans="19:46" ht="16.5">
      <c r="S190" s="10">
        <f t="shared" si="18"/>
      </c>
      <c r="Z190" s="10">
        <f t="shared" si="19"/>
      </c>
      <c r="AE190" s="10">
        <f t="shared" si="20"/>
      </c>
      <c r="AF190" s="10">
        <f t="shared" si="21"/>
      </c>
      <c r="AH190" s="10">
        <f t="shared" si="22"/>
      </c>
      <c r="AJ190" s="10">
        <f t="shared" si="23"/>
      </c>
      <c r="AN190" s="10">
        <f t="shared" si="24"/>
      </c>
      <c r="AR190" s="10">
        <f t="shared" si="25"/>
      </c>
      <c r="AT190" s="10">
        <f t="shared" si="26"/>
      </c>
    </row>
    <row r="191" spans="19:46" ht="16.5">
      <c r="S191" s="10">
        <f t="shared" si="18"/>
      </c>
      <c r="Z191" s="10">
        <f t="shared" si="19"/>
      </c>
      <c r="AE191" s="10">
        <f t="shared" si="20"/>
      </c>
      <c r="AF191" s="10">
        <f t="shared" si="21"/>
      </c>
      <c r="AH191" s="10">
        <f t="shared" si="22"/>
      </c>
      <c r="AJ191" s="10">
        <f t="shared" si="23"/>
      </c>
      <c r="AN191" s="10">
        <f t="shared" si="24"/>
      </c>
      <c r="AR191" s="10">
        <f t="shared" si="25"/>
      </c>
      <c r="AT191" s="10">
        <f t="shared" si="26"/>
      </c>
    </row>
    <row r="192" spans="19:46" ht="16.5">
      <c r="S192" s="10">
        <f t="shared" si="18"/>
      </c>
      <c r="Z192" s="10">
        <f t="shared" si="19"/>
      </c>
      <c r="AE192" s="10">
        <f t="shared" si="20"/>
      </c>
      <c r="AF192" s="10">
        <f t="shared" si="21"/>
      </c>
      <c r="AH192" s="10">
        <f t="shared" si="22"/>
      </c>
      <c r="AJ192" s="10">
        <f t="shared" si="23"/>
      </c>
      <c r="AN192" s="10">
        <f t="shared" si="24"/>
      </c>
      <c r="AR192" s="10">
        <f t="shared" si="25"/>
      </c>
      <c r="AT192" s="10">
        <f t="shared" si="26"/>
      </c>
    </row>
    <row r="193" spans="19:46" ht="16.5">
      <c r="S193" s="10">
        <f t="shared" si="18"/>
      </c>
      <c r="Z193" s="10">
        <f t="shared" si="19"/>
      </c>
      <c r="AE193" s="10">
        <f t="shared" si="20"/>
      </c>
      <c r="AF193" s="10">
        <f t="shared" si="21"/>
      </c>
      <c r="AH193" s="10">
        <f t="shared" si="22"/>
      </c>
      <c r="AJ193" s="10">
        <f t="shared" si="23"/>
      </c>
      <c r="AN193" s="10">
        <f t="shared" si="24"/>
      </c>
      <c r="AR193" s="10">
        <f t="shared" si="25"/>
      </c>
      <c r="AT193" s="10">
        <f t="shared" si="26"/>
      </c>
    </row>
    <row r="194" spans="19:46" ht="16.5">
      <c r="S194" s="10">
        <f t="shared" si="18"/>
      </c>
      <c r="Z194" s="10">
        <f t="shared" si="19"/>
      </c>
      <c r="AE194" s="10">
        <f t="shared" si="20"/>
      </c>
      <c r="AF194" s="10">
        <f t="shared" si="21"/>
      </c>
      <c r="AH194" s="10">
        <f t="shared" si="22"/>
      </c>
      <c r="AJ194" s="10">
        <f t="shared" si="23"/>
      </c>
      <c r="AN194" s="10">
        <f t="shared" si="24"/>
      </c>
      <c r="AR194" s="10">
        <f t="shared" si="25"/>
      </c>
      <c r="AT194" s="10">
        <f t="shared" si="26"/>
      </c>
    </row>
    <row r="195" spans="19:46" ht="16.5">
      <c r="S195" s="10">
        <f aca="true" t="shared" si="27" ref="S195:S258">IF(OR(ISBLANK(Q195),ISBLANK(R195)),"",IF((Q195*2+ROUNDDOWN(R195,0)*1/4)&gt;15,15,Q195*2+ROUNDDOWN(R195,0)*1/4))</f>
      </c>
      <c r="Z195" s="10">
        <f aca="true" t="shared" si="28" ref="Z195:Z258">IF(OR(ISBLANK(T195),ISBLANK(U195),ISBLANK(V195),ISBLANK(W195),ISBLANK(X195),ISBLANK(Y195)),"",0)</f>
      </c>
      <c r="AE195" s="10">
        <f aca="true" t="shared" si="29" ref="AE195:AE258">IF(OR(ISBLANK(AA195),ISBLANK(AB195),ISBLANK(AC195),ISBLANK(AD195)),"",0)</f>
      </c>
      <c r="AF195" s="10">
        <f aca="true" t="shared" si="30" ref="AF195:AF258">IF(OR(ISBLANK(P195),ISBLANK(S195),ISBLANK(Z195),ISBLANK(AE195)),"",IF((P195+S195+Z195+AE195)&gt;15,15,(P195+S195+Z195+AE195)))</f>
      </c>
      <c r="AH195" s="10">
        <f aca="true" t="shared" si="31" ref="AH195:AH258">IF(ISBLANK(AG195),"",IF(AG195*1&gt;=90,3,IF(AG195*1&gt;=80,2.5,IF(AG195*1&gt;=70,1.5,IF(AG195*1&gt;=60,1,0)))))</f>
      </c>
      <c r="AJ195" s="10">
        <f aca="true" t="shared" si="32" ref="AJ195:AJ258">IF(ISBLANK(AI195),"",IF(AI195*1=0,0,IF(AI195*1=1,3,1.5)))</f>
      </c>
      <c r="AN195" s="10">
        <f aca="true" t="shared" si="33" ref="AN195:AN258">IF(OR(ISBLANK(AK195),ISBLANK(AL195),ISBLANK(AM195)),"",(AK195*1&gt;=60)*7+(AL195*1&gt;=60)*7+(AM195*1&gt;=60)*7)</f>
      </c>
      <c r="AR195" s="10">
        <f aca="true" t="shared" si="34" ref="AR195:AR258">IF(OR(ISBLANK(AO195),ISBLANK(AP195),ISBLANK(AQ195)),"",0)</f>
      </c>
      <c r="AT195" s="10">
        <f t="shared" si="26"/>
      </c>
    </row>
    <row r="196" spans="19:46" ht="16.5">
      <c r="S196" s="10">
        <f t="shared" si="27"/>
      </c>
      <c r="Z196" s="10">
        <f t="shared" si="28"/>
      </c>
      <c r="AE196" s="10">
        <f t="shared" si="29"/>
      </c>
      <c r="AF196" s="10">
        <f t="shared" si="30"/>
      </c>
      <c r="AH196" s="10">
        <f t="shared" si="31"/>
      </c>
      <c r="AJ196" s="10">
        <f t="shared" si="32"/>
      </c>
      <c r="AN196" s="10">
        <f t="shared" si="33"/>
      </c>
      <c r="AR196" s="10">
        <f t="shared" si="34"/>
      </c>
      <c r="AT196" s="10">
        <f t="shared" si="26"/>
      </c>
    </row>
    <row r="197" spans="19:46" ht="16.5">
      <c r="S197" s="10">
        <f t="shared" si="27"/>
      </c>
      <c r="Z197" s="10">
        <f t="shared" si="28"/>
      </c>
      <c r="AE197" s="10">
        <f t="shared" si="29"/>
      </c>
      <c r="AF197" s="10">
        <f t="shared" si="30"/>
      </c>
      <c r="AH197" s="10">
        <f t="shared" si="31"/>
      </c>
      <c r="AJ197" s="10">
        <f t="shared" si="32"/>
      </c>
      <c r="AN197" s="10">
        <f t="shared" si="33"/>
      </c>
      <c r="AR197" s="10">
        <f t="shared" si="34"/>
      </c>
      <c r="AT197" s="10">
        <f>IF(ISERR(AF197+AH197+AJ197+AN197+AR197),"",AF197+AH197+AJ197+AN197+AR197)</f>
      </c>
    </row>
    <row r="198" spans="19:46" ht="16.5">
      <c r="S198" s="10">
        <f t="shared" si="27"/>
      </c>
      <c r="Z198" s="10">
        <f t="shared" si="28"/>
      </c>
      <c r="AE198" s="10">
        <f t="shared" si="29"/>
      </c>
      <c r="AF198" s="10">
        <f t="shared" si="30"/>
      </c>
      <c r="AH198" s="10">
        <f t="shared" si="31"/>
      </c>
      <c r="AJ198" s="10">
        <f t="shared" si="32"/>
      </c>
      <c r="AN198" s="10">
        <f t="shared" si="33"/>
      </c>
      <c r="AR198" s="10">
        <f t="shared" si="34"/>
      </c>
      <c r="AT198" s="10">
        <f>IF(ISERR(AF198+AH198+AJ198+AN198+AR198),"",AF198+AH198+AJ198+AN198+AR198)</f>
      </c>
    </row>
    <row r="199" spans="19:46" ht="16.5">
      <c r="S199" s="10">
        <f t="shared" si="27"/>
      </c>
      <c r="Z199" s="10">
        <f t="shared" si="28"/>
      </c>
      <c r="AE199" s="10">
        <f t="shared" si="29"/>
      </c>
      <c r="AF199" s="10">
        <f t="shared" si="30"/>
      </c>
      <c r="AH199" s="10">
        <f t="shared" si="31"/>
      </c>
      <c r="AJ199" s="10">
        <f t="shared" si="32"/>
      </c>
      <c r="AN199" s="10">
        <f t="shared" si="33"/>
      </c>
      <c r="AR199" s="10">
        <f t="shared" si="34"/>
      </c>
      <c r="AT199" s="10">
        <f>IF(ISERR(AF199+AH199+AJ199+AN199+AR199),"",AF199+AH199+AJ199+AN199+AR199)</f>
      </c>
    </row>
    <row r="200" spans="19:46" ht="16.5">
      <c r="S200" s="10">
        <f t="shared" si="27"/>
      </c>
      <c r="Z200" s="10">
        <f t="shared" si="28"/>
      </c>
      <c r="AE200" s="10">
        <f t="shared" si="29"/>
      </c>
      <c r="AF200" s="10">
        <f t="shared" si="30"/>
      </c>
      <c r="AH200" s="10">
        <f t="shared" si="31"/>
      </c>
      <c r="AJ200" s="10">
        <f t="shared" si="32"/>
      </c>
      <c r="AN200" s="10">
        <f t="shared" si="33"/>
      </c>
      <c r="AR200" s="10">
        <f t="shared" si="34"/>
      </c>
      <c r="AT200" s="10">
        <f>IF(ISERR(AF200+AH200+AJ200+AN200+AR200),"",AF200+AH200+AJ200+AN200+AR200)</f>
      </c>
    </row>
    <row r="201" spans="19:46" ht="16.5">
      <c r="S201" s="10">
        <f t="shared" si="27"/>
      </c>
      <c r="Z201" s="10">
        <f t="shared" si="28"/>
      </c>
      <c r="AE201" s="10">
        <f t="shared" si="29"/>
      </c>
      <c r="AF201" s="10">
        <f t="shared" si="30"/>
      </c>
      <c r="AH201" s="10">
        <f t="shared" si="31"/>
      </c>
      <c r="AJ201" s="10">
        <f t="shared" si="32"/>
      </c>
      <c r="AN201" s="10">
        <f t="shared" si="33"/>
      </c>
      <c r="AR201" s="10">
        <f t="shared" si="34"/>
      </c>
      <c r="AT201" s="10">
        <f>IF(ISERR(AF201+AH201+AJ201+AN201+AR201),"",AF201+AH201+AJ201+AN201+AR201)</f>
      </c>
    </row>
    <row r="202" spans="19:46" ht="16.5">
      <c r="S202" s="10">
        <f t="shared" si="27"/>
      </c>
      <c r="Z202" s="10">
        <f t="shared" si="28"/>
      </c>
      <c r="AE202" s="10">
        <f t="shared" si="29"/>
      </c>
      <c r="AF202" s="10">
        <f t="shared" si="30"/>
      </c>
      <c r="AH202" s="10">
        <f t="shared" si="31"/>
      </c>
      <c r="AJ202" s="10">
        <f t="shared" si="32"/>
      </c>
      <c r="AN202" s="10">
        <f t="shared" si="33"/>
      </c>
      <c r="AR202" s="10">
        <f t="shared" si="34"/>
      </c>
      <c r="AT202" s="10">
        <f aca="true" t="shared" si="35" ref="AT202:AT265">IF(ISERR(AF202+AH202+AJ202+AN202+AR202),"",AF202+AH202+AJ202+AN202+AR202)</f>
      </c>
    </row>
    <row r="203" spans="19:46" ht="16.5">
      <c r="S203" s="10">
        <f t="shared" si="27"/>
      </c>
      <c r="Z203" s="10">
        <f t="shared" si="28"/>
      </c>
      <c r="AE203" s="10">
        <f t="shared" si="29"/>
      </c>
      <c r="AF203" s="10">
        <f t="shared" si="30"/>
      </c>
      <c r="AH203" s="10">
        <f t="shared" si="31"/>
      </c>
      <c r="AJ203" s="10">
        <f t="shared" si="32"/>
      </c>
      <c r="AN203" s="10">
        <f t="shared" si="33"/>
      </c>
      <c r="AR203" s="10">
        <f t="shared" si="34"/>
      </c>
      <c r="AT203" s="10">
        <f t="shared" si="35"/>
      </c>
    </row>
    <row r="204" spans="19:46" ht="16.5">
      <c r="S204" s="10">
        <f t="shared" si="27"/>
      </c>
      <c r="Z204" s="10">
        <f t="shared" si="28"/>
      </c>
      <c r="AE204" s="10">
        <f t="shared" si="29"/>
      </c>
      <c r="AF204" s="10">
        <f t="shared" si="30"/>
      </c>
      <c r="AH204" s="10">
        <f t="shared" si="31"/>
      </c>
      <c r="AJ204" s="10">
        <f t="shared" si="32"/>
      </c>
      <c r="AN204" s="10">
        <f t="shared" si="33"/>
      </c>
      <c r="AR204" s="10">
        <f t="shared" si="34"/>
      </c>
      <c r="AT204" s="10">
        <f t="shared" si="35"/>
      </c>
    </row>
    <row r="205" spans="19:46" ht="16.5">
      <c r="S205" s="10">
        <f t="shared" si="27"/>
      </c>
      <c r="Z205" s="10">
        <f t="shared" si="28"/>
      </c>
      <c r="AE205" s="10">
        <f t="shared" si="29"/>
      </c>
      <c r="AF205" s="10">
        <f t="shared" si="30"/>
      </c>
      <c r="AH205" s="10">
        <f t="shared" si="31"/>
      </c>
      <c r="AJ205" s="10">
        <f t="shared" si="32"/>
      </c>
      <c r="AN205" s="10">
        <f t="shared" si="33"/>
      </c>
      <c r="AR205" s="10">
        <f t="shared" si="34"/>
      </c>
      <c r="AT205" s="10">
        <f t="shared" si="35"/>
      </c>
    </row>
    <row r="206" spans="19:46" ht="16.5">
      <c r="S206" s="10">
        <f t="shared" si="27"/>
      </c>
      <c r="Z206" s="10">
        <f t="shared" si="28"/>
      </c>
      <c r="AE206" s="10">
        <f t="shared" si="29"/>
      </c>
      <c r="AF206" s="10">
        <f t="shared" si="30"/>
      </c>
      <c r="AH206" s="10">
        <f t="shared" si="31"/>
      </c>
      <c r="AJ206" s="10">
        <f t="shared" si="32"/>
      </c>
      <c r="AN206" s="10">
        <f t="shared" si="33"/>
      </c>
      <c r="AR206" s="10">
        <f t="shared" si="34"/>
      </c>
      <c r="AT206" s="10">
        <f t="shared" si="35"/>
      </c>
    </row>
    <row r="207" spans="19:46" ht="16.5">
      <c r="S207" s="10">
        <f t="shared" si="27"/>
      </c>
      <c r="Z207" s="10">
        <f t="shared" si="28"/>
      </c>
      <c r="AE207" s="10">
        <f t="shared" si="29"/>
      </c>
      <c r="AF207" s="10">
        <f t="shared" si="30"/>
      </c>
      <c r="AH207" s="10">
        <f t="shared" si="31"/>
      </c>
      <c r="AJ207" s="10">
        <f t="shared" si="32"/>
      </c>
      <c r="AN207" s="10">
        <f t="shared" si="33"/>
      </c>
      <c r="AR207" s="10">
        <f t="shared" si="34"/>
      </c>
      <c r="AT207" s="10">
        <f t="shared" si="35"/>
      </c>
    </row>
    <row r="208" spans="19:46" ht="16.5">
      <c r="S208" s="10">
        <f t="shared" si="27"/>
      </c>
      <c r="Z208" s="10">
        <f t="shared" si="28"/>
      </c>
      <c r="AE208" s="10">
        <f t="shared" si="29"/>
      </c>
      <c r="AF208" s="10">
        <f t="shared" si="30"/>
      </c>
      <c r="AH208" s="10">
        <f t="shared" si="31"/>
      </c>
      <c r="AJ208" s="10">
        <f t="shared" si="32"/>
      </c>
      <c r="AN208" s="10">
        <f t="shared" si="33"/>
      </c>
      <c r="AR208" s="10">
        <f t="shared" si="34"/>
      </c>
      <c r="AT208" s="10">
        <f t="shared" si="35"/>
      </c>
    </row>
    <row r="209" spans="19:46" ht="16.5">
      <c r="S209" s="10">
        <f t="shared" si="27"/>
      </c>
      <c r="Z209" s="10">
        <f t="shared" si="28"/>
      </c>
      <c r="AE209" s="10">
        <f t="shared" si="29"/>
      </c>
      <c r="AF209" s="10">
        <f t="shared" si="30"/>
      </c>
      <c r="AH209" s="10">
        <f t="shared" si="31"/>
      </c>
      <c r="AJ209" s="10">
        <f t="shared" si="32"/>
      </c>
      <c r="AN209" s="10">
        <f t="shared" si="33"/>
      </c>
      <c r="AR209" s="10">
        <f t="shared" si="34"/>
      </c>
      <c r="AT209" s="10">
        <f t="shared" si="35"/>
      </c>
    </row>
    <row r="210" spans="19:46" ht="16.5">
      <c r="S210" s="10">
        <f t="shared" si="27"/>
      </c>
      <c r="Z210" s="10">
        <f t="shared" si="28"/>
      </c>
      <c r="AE210" s="10">
        <f t="shared" si="29"/>
      </c>
      <c r="AF210" s="10">
        <f t="shared" si="30"/>
      </c>
      <c r="AH210" s="10">
        <f t="shared" si="31"/>
      </c>
      <c r="AJ210" s="10">
        <f t="shared" si="32"/>
      </c>
      <c r="AN210" s="10">
        <f t="shared" si="33"/>
      </c>
      <c r="AR210" s="10">
        <f t="shared" si="34"/>
      </c>
      <c r="AT210" s="10">
        <f t="shared" si="35"/>
      </c>
    </row>
    <row r="211" spans="19:46" ht="16.5">
      <c r="S211" s="10">
        <f t="shared" si="27"/>
      </c>
      <c r="Z211" s="10">
        <f t="shared" si="28"/>
      </c>
      <c r="AE211" s="10">
        <f t="shared" si="29"/>
      </c>
      <c r="AF211" s="10">
        <f t="shared" si="30"/>
      </c>
      <c r="AH211" s="10">
        <f t="shared" si="31"/>
      </c>
      <c r="AJ211" s="10">
        <f t="shared" si="32"/>
      </c>
      <c r="AN211" s="10">
        <f t="shared" si="33"/>
      </c>
      <c r="AR211" s="10">
        <f t="shared" si="34"/>
      </c>
      <c r="AT211" s="10">
        <f t="shared" si="35"/>
      </c>
    </row>
    <row r="212" spans="19:46" ht="16.5">
      <c r="S212" s="10">
        <f t="shared" si="27"/>
      </c>
      <c r="Z212" s="10">
        <f t="shared" si="28"/>
      </c>
      <c r="AE212" s="10">
        <f t="shared" si="29"/>
      </c>
      <c r="AF212" s="10">
        <f t="shared" si="30"/>
      </c>
      <c r="AH212" s="10">
        <f t="shared" si="31"/>
      </c>
      <c r="AJ212" s="10">
        <f t="shared" si="32"/>
      </c>
      <c r="AN212" s="10">
        <f t="shared" si="33"/>
      </c>
      <c r="AR212" s="10">
        <f t="shared" si="34"/>
      </c>
      <c r="AT212" s="10">
        <f t="shared" si="35"/>
      </c>
    </row>
    <row r="213" spans="19:46" ht="16.5">
      <c r="S213" s="10">
        <f t="shared" si="27"/>
      </c>
      <c r="Z213" s="10">
        <f t="shared" si="28"/>
      </c>
      <c r="AE213" s="10">
        <f t="shared" si="29"/>
      </c>
      <c r="AF213" s="10">
        <f t="shared" si="30"/>
      </c>
      <c r="AH213" s="10">
        <f t="shared" si="31"/>
      </c>
      <c r="AJ213" s="10">
        <f t="shared" si="32"/>
      </c>
      <c r="AN213" s="10">
        <f t="shared" si="33"/>
      </c>
      <c r="AR213" s="10">
        <f t="shared" si="34"/>
      </c>
      <c r="AT213" s="10">
        <f t="shared" si="35"/>
      </c>
    </row>
    <row r="214" spans="19:46" ht="16.5">
      <c r="S214" s="10">
        <f t="shared" si="27"/>
      </c>
      <c r="Z214" s="10">
        <f t="shared" si="28"/>
      </c>
      <c r="AE214" s="10">
        <f t="shared" si="29"/>
      </c>
      <c r="AF214" s="10">
        <f t="shared" si="30"/>
      </c>
      <c r="AH214" s="10">
        <f t="shared" si="31"/>
      </c>
      <c r="AJ214" s="10">
        <f t="shared" si="32"/>
      </c>
      <c r="AN214" s="10">
        <f t="shared" si="33"/>
      </c>
      <c r="AR214" s="10">
        <f t="shared" si="34"/>
      </c>
      <c r="AT214" s="10">
        <f t="shared" si="35"/>
      </c>
    </row>
    <row r="215" spans="19:46" ht="16.5">
      <c r="S215" s="10">
        <f t="shared" si="27"/>
      </c>
      <c r="Z215" s="10">
        <f t="shared" si="28"/>
      </c>
      <c r="AE215" s="10">
        <f t="shared" si="29"/>
      </c>
      <c r="AF215" s="10">
        <f t="shared" si="30"/>
      </c>
      <c r="AH215" s="10">
        <f t="shared" si="31"/>
      </c>
      <c r="AJ215" s="10">
        <f t="shared" si="32"/>
      </c>
      <c r="AN215" s="10">
        <f t="shared" si="33"/>
      </c>
      <c r="AR215" s="10">
        <f t="shared" si="34"/>
      </c>
      <c r="AT215" s="10">
        <f t="shared" si="35"/>
      </c>
    </row>
    <row r="216" spans="19:46" ht="16.5">
      <c r="S216" s="10">
        <f t="shared" si="27"/>
      </c>
      <c r="Z216" s="10">
        <f t="shared" si="28"/>
      </c>
      <c r="AE216" s="10">
        <f t="shared" si="29"/>
      </c>
      <c r="AF216" s="10">
        <f t="shared" si="30"/>
      </c>
      <c r="AH216" s="10">
        <f t="shared" si="31"/>
      </c>
      <c r="AJ216" s="10">
        <f t="shared" si="32"/>
      </c>
      <c r="AN216" s="10">
        <f t="shared" si="33"/>
      </c>
      <c r="AR216" s="10">
        <f t="shared" si="34"/>
      </c>
      <c r="AT216" s="10">
        <f t="shared" si="35"/>
      </c>
    </row>
    <row r="217" spans="19:46" ht="16.5">
      <c r="S217" s="10">
        <f t="shared" si="27"/>
      </c>
      <c r="Z217" s="10">
        <f t="shared" si="28"/>
      </c>
      <c r="AE217" s="10">
        <f t="shared" si="29"/>
      </c>
      <c r="AF217" s="10">
        <f t="shared" si="30"/>
      </c>
      <c r="AH217" s="10">
        <f t="shared" si="31"/>
      </c>
      <c r="AJ217" s="10">
        <f t="shared" si="32"/>
      </c>
      <c r="AN217" s="10">
        <f t="shared" si="33"/>
      </c>
      <c r="AR217" s="10">
        <f t="shared" si="34"/>
      </c>
      <c r="AT217" s="10">
        <f t="shared" si="35"/>
      </c>
    </row>
    <row r="218" spans="19:46" ht="16.5">
      <c r="S218" s="10">
        <f t="shared" si="27"/>
      </c>
      <c r="Z218" s="10">
        <f t="shared" si="28"/>
      </c>
      <c r="AE218" s="10">
        <f t="shared" si="29"/>
      </c>
      <c r="AF218" s="10">
        <f t="shared" si="30"/>
      </c>
      <c r="AH218" s="10">
        <f t="shared" si="31"/>
      </c>
      <c r="AJ218" s="10">
        <f t="shared" si="32"/>
      </c>
      <c r="AN218" s="10">
        <f t="shared" si="33"/>
      </c>
      <c r="AR218" s="10">
        <f t="shared" si="34"/>
      </c>
      <c r="AT218" s="10">
        <f t="shared" si="35"/>
      </c>
    </row>
    <row r="219" spans="19:46" ht="16.5">
      <c r="S219" s="10">
        <f t="shared" si="27"/>
      </c>
      <c r="Z219" s="10">
        <f t="shared" si="28"/>
      </c>
      <c r="AE219" s="10">
        <f t="shared" si="29"/>
      </c>
      <c r="AF219" s="10">
        <f t="shared" si="30"/>
      </c>
      <c r="AH219" s="10">
        <f t="shared" si="31"/>
      </c>
      <c r="AJ219" s="10">
        <f t="shared" si="32"/>
      </c>
      <c r="AN219" s="10">
        <f t="shared" si="33"/>
      </c>
      <c r="AR219" s="10">
        <f t="shared" si="34"/>
      </c>
      <c r="AT219" s="10">
        <f t="shared" si="35"/>
      </c>
    </row>
    <row r="220" spans="19:46" ht="16.5">
      <c r="S220" s="10">
        <f t="shared" si="27"/>
      </c>
      <c r="Z220" s="10">
        <f t="shared" si="28"/>
      </c>
      <c r="AE220" s="10">
        <f t="shared" si="29"/>
      </c>
      <c r="AF220" s="10">
        <f t="shared" si="30"/>
      </c>
      <c r="AH220" s="10">
        <f t="shared" si="31"/>
      </c>
      <c r="AJ220" s="10">
        <f t="shared" si="32"/>
      </c>
      <c r="AN220" s="10">
        <f t="shared" si="33"/>
      </c>
      <c r="AR220" s="10">
        <f t="shared" si="34"/>
      </c>
      <c r="AT220" s="10">
        <f t="shared" si="35"/>
      </c>
    </row>
    <row r="221" spans="19:46" ht="16.5">
      <c r="S221" s="10">
        <f t="shared" si="27"/>
      </c>
      <c r="Z221" s="10">
        <f t="shared" si="28"/>
      </c>
      <c r="AE221" s="10">
        <f t="shared" si="29"/>
      </c>
      <c r="AF221" s="10">
        <f t="shared" si="30"/>
      </c>
      <c r="AH221" s="10">
        <f t="shared" si="31"/>
      </c>
      <c r="AJ221" s="10">
        <f t="shared" si="32"/>
      </c>
      <c r="AN221" s="10">
        <f t="shared" si="33"/>
      </c>
      <c r="AR221" s="10">
        <f t="shared" si="34"/>
      </c>
      <c r="AT221" s="10">
        <f t="shared" si="35"/>
      </c>
    </row>
    <row r="222" spans="19:46" ht="16.5">
      <c r="S222" s="10">
        <f t="shared" si="27"/>
      </c>
      <c r="Z222" s="10">
        <f t="shared" si="28"/>
      </c>
      <c r="AE222" s="10">
        <f t="shared" si="29"/>
      </c>
      <c r="AF222" s="10">
        <f t="shared" si="30"/>
      </c>
      <c r="AH222" s="10">
        <f t="shared" si="31"/>
      </c>
      <c r="AJ222" s="10">
        <f t="shared" si="32"/>
      </c>
      <c r="AN222" s="10">
        <f t="shared" si="33"/>
      </c>
      <c r="AR222" s="10">
        <f t="shared" si="34"/>
      </c>
      <c r="AT222" s="10">
        <f t="shared" si="35"/>
      </c>
    </row>
    <row r="223" spans="19:46" ht="16.5">
      <c r="S223" s="10">
        <f t="shared" si="27"/>
      </c>
      <c r="Z223" s="10">
        <f t="shared" si="28"/>
      </c>
      <c r="AE223" s="10">
        <f t="shared" si="29"/>
      </c>
      <c r="AF223" s="10">
        <f t="shared" si="30"/>
      </c>
      <c r="AH223" s="10">
        <f t="shared" si="31"/>
      </c>
      <c r="AJ223" s="10">
        <f t="shared" si="32"/>
      </c>
      <c r="AN223" s="10">
        <f t="shared" si="33"/>
      </c>
      <c r="AR223" s="10">
        <f t="shared" si="34"/>
      </c>
      <c r="AT223" s="10">
        <f t="shared" si="35"/>
      </c>
    </row>
    <row r="224" spans="19:46" ht="16.5">
      <c r="S224" s="10">
        <f t="shared" si="27"/>
      </c>
      <c r="Z224" s="10">
        <f t="shared" si="28"/>
      </c>
      <c r="AE224" s="10">
        <f t="shared" si="29"/>
      </c>
      <c r="AF224" s="10">
        <f t="shared" si="30"/>
      </c>
      <c r="AH224" s="10">
        <f t="shared" si="31"/>
      </c>
      <c r="AJ224" s="10">
        <f t="shared" si="32"/>
      </c>
      <c r="AN224" s="10">
        <f t="shared" si="33"/>
      </c>
      <c r="AR224" s="10">
        <f t="shared" si="34"/>
      </c>
      <c r="AT224" s="10">
        <f t="shared" si="35"/>
      </c>
    </row>
    <row r="225" spans="19:46" ht="16.5">
      <c r="S225" s="10">
        <f t="shared" si="27"/>
      </c>
      <c r="Z225" s="10">
        <f t="shared" si="28"/>
      </c>
      <c r="AE225" s="10">
        <f t="shared" si="29"/>
      </c>
      <c r="AF225" s="10">
        <f t="shared" si="30"/>
      </c>
      <c r="AH225" s="10">
        <f t="shared" si="31"/>
      </c>
      <c r="AJ225" s="10">
        <f t="shared" si="32"/>
      </c>
      <c r="AN225" s="10">
        <f t="shared" si="33"/>
      </c>
      <c r="AR225" s="10">
        <f t="shared" si="34"/>
      </c>
      <c r="AT225" s="10">
        <f t="shared" si="35"/>
      </c>
    </row>
    <row r="226" spans="19:46" ht="16.5">
      <c r="S226" s="10">
        <f t="shared" si="27"/>
      </c>
      <c r="Z226" s="10">
        <f t="shared" si="28"/>
      </c>
      <c r="AE226" s="10">
        <f t="shared" si="29"/>
      </c>
      <c r="AF226" s="10">
        <f t="shared" si="30"/>
      </c>
      <c r="AH226" s="10">
        <f t="shared" si="31"/>
      </c>
      <c r="AJ226" s="10">
        <f t="shared" si="32"/>
      </c>
      <c r="AN226" s="10">
        <f t="shared" si="33"/>
      </c>
      <c r="AR226" s="10">
        <f t="shared" si="34"/>
      </c>
      <c r="AT226" s="10">
        <f t="shared" si="35"/>
      </c>
    </row>
    <row r="227" spans="19:46" ht="16.5">
      <c r="S227" s="10">
        <f t="shared" si="27"/>
      </c>
      <c r="Z227" s="10">
        <f t="shared" si="28"/>
      </c>
      <c r="AE227" s="10">
        <f t="shared" si="29"/>
      </c>
      <c r="AF227" s="10">
        <f t="shared" si="30"/>
      </c>
      <c r="AH227" s="10">
        <f t="shared" si="31"/>
      </c>
      <c r="AJ227" s="10">
        <f t="shared" si="32"/>
      </c>
      <c r="AN227" s="10">
        <f t="shared" si="33"/>
      </c>
      <c r="AR227" s="10">
        <f t="shared" si="34"/>
      </c>
      <c r="AT227" s="10">
        <f t="shared" si="35"/>
      </c>
    </row>
    <row r="228" spans="19:46" ht="16.5">
      <c r="S228" s="10">
        <f t="shared" si="27"/>
      </c>
      <c r="Z228" s="10">
        <f t="shared" si="28"/>
      </c>
      <c r="AE228" s="10">
        <f t="shared" si="29"/>
      </c>
      <c r="AF228" s="10">
        <f t="shared" si="30"/>
      </c>
      <c r="AH228" s="10">
        <f t="shared" si="31"/>
      </c>
      <c r="AJ228" s="10">
        <f t="shared" si="32"/>
      </c>
      <c r="AN228" s="10">
        <f t="shared" si="33"/>
      </c>
      <c r="AR228" s="10">
        <f t="shared" si="34"/>
      </c>
      <c r="AT228" s="10">
        <f t="shared" si="35"/>
      </c>
    </row>
    <row r="229" spans="19:46" ht="16.5">
      <c r="S229" s="10">
        <f t="shared" si="27"/>
      </c>
      <c r="Z229" s="10">
        <f t="shared" si="28"/>
      </c>
      <c r="AE229" s="10">
        <f t="shared" si="29"/>
      </c>
      <c r="AF229" s="10">
        <f t="shared" si="30"/>
      </c>
      <c r="AH229" s="10">
        <f t="shared" si="31"/>
      </c>
      <c r="AJ229" s="10">
        <f t="shared" si="32"/>
      </c>
      <c r="AN229" s="10">
        <f t="shared" si="33"/>
      </c>
      <c r="AR229" s="10">
        <f t="shared" si="34"/>
      </c>
      <c r="AT229" s="10">
        <f t="shared" si="35"/>
      </c>
    </row>
    <row r="230" spans="19:46" ht="16.5">
      <c r="S230" s="10">
        <f t="shared" si="27"/>
      </c>
      <c r="Z230" s="10">
        <f t="shared" si="28"/>
      </c>
      <c r="AE230" s="10">
        <f t="shared" si="29"/>
      </c>
      <c r="AF230" s="10">
        <f t="shared" si="30"/>
      </c>
      <c r="AH230" s="10">
        <f t="shared" si="31"/>
      </c>
      <c r="AJ230" s="10">
        <f t="shared" si="32"/>
      </c>
      <c r="AN230" s="10">
        <f t="shared" si="33"/>
      </c>
      <c r="AR230" s="10">
        <f t="shared" si="34"/>
      </c>
      <c r="AT230" s="10">
        <f t="shared" si="35"/>
      </c>
    </row>
    <row r="231" spans="19:46" ht="16.5">
      <c r="S231" s="10">
        <f t="shared" si="27"/>
      </c>
      <c r="Z231" s="10">
        <f t="shared" si="28"/>
      </c>
      <c r="AE231" s="10">
        <f t="shared" si="29"/>
      </c>
      <c r="AF231" s="10">
        <f t="shared" si="30"/>
      </c>
      <c r="AH231" s="10">
        <f t="shared" si="31"/>
      </c>
      <c r="AJ231" s="10">
        <f t="shared" si="32"/>
      </c>
      <c r="AN231" s="10">
        <f t="shared" si="33"/>
      </c>
      <c r="AR231" s="10">
        <f t="shared" si="34"/>
      </c>
      <c r="AT231" s="10">
        <f t="shared" si="35"/>
      </c>
    </row>
    <row r="232" spans="19:46" ht="16.5">
      <c r="S232" s="10">
        <f t="shared" si="27"/>
      </c>
      <c r="Z232" s="10">
        <f t="shared" si="28"/>
      </c>
      <c r="AE232" s="10">
        <f t="shared" si="29"/>
      </c>
      <c r="AF232" s="10">
        <f t="shared" si="30"/>
      </c>
      <c r="AH232" s="10">
        <f t="shared" si="31"/>
      </c>
      <c r="AJ232" s="10">
        <f t="shared" si="32"/>
      </c>
      <c r="AN232" s="10">
        <f t="shared" si="33"/>
      </c>
      <c r="AR232" s="10">
        <f t="shared" si="34"/>
      </c>
      <c r="AT232" s="10">
        <f t="shared" si="35"/>
      </c>
    </row>
    <row r="233" spans="19:46" ht="16.5">
      <c r="S233" s="10">
        <f t="shared" si="27"/>
      </c>
      <c r="Z233" s="10">
        <f t="shared" si="28"/>
      </c>
      <c r="AE233" s="10">
        <f t="shared" si="29"/>
      </c>
      <c r="AF233" s="10">
        <f t="shared" si="30"/>
      </c>
      <c r="AH233" s="10">
        <f t="shared" si="31"/>
      </c>
      <c r="AJ233" s="10">
        <f t="shared" si="32"/>
      </c>
      <c r="AN233" s="10">
        <f t="shared" si="33"/>
      </c>
      <c r="AR233" s="10">
        <f t="shared" si="34"/>
      </c>
      <c r="AT233" s="10">
        <f t="shared" si="35"/>
      </c>
    </row>
    <row r="234" spans="19:46" ht="16.5">
      <c r="S234" s="10">
        <f t="shared" si="27"/>
      </c>
      <c r="Z234" s="10">
        <f t="shared" si="28"/>
      </c>
      <c r="AE234" s="10">
        <f t="shared" si="29"/>
      </c>
      <c r="AF234" s="10">
        <f t="shared" si="30"/>
      </c>
      <c r="AH234" s="10">
        <f t="shared" si="31"/>
      </c>
      <c r="AJ234" s="10">
        <f t="shared" si="32"/>
      </c>
      <c r="AN234" s="10">
        <f t="shared" si="33"/>
      </c>
      <c r="AR234" s="10">
        <f t="shared" si="34"/>
      </c>
      <c r="AT234" s="10">
        <f t="shared" si="35"/>
      </c>
    </row>
    <row r="235" spans="19:46" ht="16.5">
      <c r="S235" s="10">
        <f t="shared" si="27"/>
      </c>
      <c r="Z235" s="10">
        <f t="shared" si="28"/>
      </c>
      <c r="AE235" s="10">
        <f t="shared" si="29"/>
      </c>
      <c r="AF235" s="10">
        <f t="shared" si="30"/>
      </c>
      <c r="AH235" s="10">
        <f t="shared" si="31"/>
      </c>
      <c r="AJ235" s="10">
        <f t="shared" si="32"/>
      </c>
      <c r="AN235" s="10">
        <f t="shared" si="33"/>
      </c>
      <c r="AR235" s="10">
        <f t="shared" si="34"/>
      </c>
      <c r="AT235" s="10">
        <f t="shared" si="35"/>
      </c>
    </row>
    <row r="236" spans="19:46" ht="16.5">
      <c r="S236" s="10">
        <f t="shared" si="27"/>
      </c>
      <c r="Z236" s="10">
        <f t="shared" si="28"/>
      </c>
      <c r="AE236" s="10">
        <f t="shared" si="29"/>
      </c>
      <c r="AF236" s="10">
        <f t="shared" si="30"/>
      </c>
      <c r="AH236" s="10">
        <f t="shared" si="31"/>
      </c>
      <c r="AJ236" s="10">
        <f t="shared" si="32"/>
      </c>
      <c r="AN236" s="10">
        <f t="shared" si="33"/>
      </c>
      <c r="AR236" s="10">
        <f t="shared" si="34"/>
      </c>
      <c r="AT236" s="10">
        <f t="shared" si="35"/>
      </c>
    </row>
    <row r="237" spans="19:46" ht="16.5">
      <c r="S237" s="10">
        <f t="shared" si="27"/>
      </c>
      <c r="Z237" s="10">
        <f t="shared" si="28"/>
      </c>
      <c r="AE237" s="10">
        <f t="shared" si="29"/>
      </c>
      <c r="AF237" s="10">
        <f t="shared" si="30"/>
      </c>
      <c r="AH237" s="10">
        <f t="shared" si="31"/>
      </c>
      <c r="AJ237" s="10">
        <f t="shared" si="32"/>
      </c>
      <c r="AN237" s="10">
        <f t="shared" si="33"/>
      </c>
      <c r="AR237" s="10">
        <f t="shared" si="34"/>
      </c>
      <c r="AT237" s="10">
        <f t="shared" si="35"/>
      </c>
    </row>
    <row r="238" spans="19:46" ht="16.5">
      <c r="S238" s="10">
        <f t="shared" si="27"/>
      </c>
      <c r="Z238" s="10">
        <f t="shared" si="28"/>
      </c>
      <c r="AE238" s="10">
        <f t="shared" si="29"/>
      </c>
      <c r="AF238" s="10">
        <f t="shared" si="30"/>
      </c>
      <c r="AH238" s="10">
        <f t="shared" si="31"/>
      </c>
      <c r="AJ238" s="10">
        <f t="shared" si="32"/>
      </c>
      <c r="AN238" s="10">
        <f t="shared" si="33"/>
      </c>
      <c r="AR238" s="10">
        <f t="shared" si="34"/>
      </c>
      <c r="AT238" s="10">
        <f t="shared" si="35"/>
      </c>
    </row>
    <row r="239" spans="19:46" ht="16.5">
      <c r="S239" s="10">
        <f t="shared" si="27"/>
      </c>
      <c r="Z239" s="10">
        <f t="shared" si="28"/>
      </c>
      <c r="AE239" s="10">
        <f t="shared" si="29"/>
      </c>
      <c r="AF239" s="10">
        <f t="shared" si="30"/>
      </c>
      <c r="AH239" s="10">
        <f t="shared" si="31"/>
      </c>
      <c r="AJ239" s="10">
        <f t="shared" si="32"/>
      </c>
      <c r="AN239" s="10">
        <f t="shared" si="33"/>
      </c>
      <c r="AR239" s="10">
        <f t="shared" si="34"/>
      </c>
      <c r="AT239" s="10">
        <f t="shared" si="35"/>
      </c>
    </row>
    <row r="240" spans="19:46" ht="16.5">
      <c r="S240" s="10">
        <f t="shared" si="27"/>
      </c>
      <c r="Z240" s="10">
        <f t="shared" si="28"/>
      </c>
      <c r="AE240" s="10">
        <f t="shared" si="29"/>
      </c>
      <c r="AF240" s="10">
        <f t="shared" si="30"/>
      </c>
      <c r="AH240" s="10">
        <f t="shared" si="31"/>
      </c>
      <c r="AJ240" s="10">
        <f t="shared" si="32"/>
      </c>
      <c r="AN240" s="10">
        <f t="shared" si="33"/>
      </c>
      <c r="AR240" s="10">
        <f t="shared" si="34"/>
      </c>
      <c r="AT240" s="10">
        <f t="shared" si="35"/>
      </c>
    </row>
    <row r="241" spans="19:46" ht="16.5">
      <c r="S241" s="10">
        <f t="shared" si="27"/>
      </c>
      <c r="Z241" s="10">
        <f t="shared" si="28"/>
      </c>
      <c r="AE241" s="10">
        <f t="shared" si="29"/>
      </c>
      <c r="AF241" s="10">
        <f t="shared" si="30"/>
      </c>
      <c r="AH241" s="10">
        <f t="shared" si="31"/>
      </c>
      <c r="AJ241" s="10">
        <f t="shared" si="32"/>
      </c>
      <c r="AN241" s="10">
        <f t="shared" si="33"/>
      </c>
      <c r="AR241" s="10">
        <f t="shared" si="34"/>
      </c>
      <c r="AT241" s="10">
        <f t="shared" si="35"/>
      </c>
    </row>
    <row r="242" spans="19:46" ht="16.5">
      <c r="S242" s="10">
        <f t="shared" si="27"/>
      </c>
      <c r="Z242" s="10">
        <f t="shared" si="28"/>
      </c>
      <c r="AE242" s="10">
        <f t="shared" si="29"/>
      </c>
      <c r="AF242" s="10">
        <f t="shared" si="30"/>
      </c>
      <c r="AH242" s="10">
        <f t="shared" si="31"/>
      </c>
      <c r="AJ242" s="10">
        <f t="shared" si="32"/>
      </c>
      <c r="AN242" s="10">
        <f t="shared" si="33"/>
      </c>
      <c r="AR242" s="10">
        <f t="shared" si="34"/>
      </c>
      <c r="AT242" s="10">
        <f t="shared" si="35"/>
      </c>
    </row>
    <row r="243" spans="19:46" ht="16.5">
      <c r="S243" s="10">
        <f t="shared" si="27"/>
      </c>
      <c r="Z243" s="10">
        <f t="shared" si="28"/>
      </c>
      <c r="AE243" s="10">
        <f t="shared" si="29"/>
      </c>
      <c r="AF243" s="10">
        <f t="shared" si="30"/>
      </c>
      <c r="AH243" s="10">
        <f t="shared" si="31"/>
      </c>
      <c r="AJ243" s="10">
        <f t="shared" si="32"/>
      </c>
      <c r="AN243" s="10">
        <f t="shared" si="33"/>
      </c>
      <c r="AR243" s="10">
        <f t="shared" si="34"/>
      </c>
      <c r="AT243" s="10">
        <f t="shared" si="35"/>
      </c>
    </row>
    <row r="244" spans="19:46" ht="16.5">
      <c r="S244" s="10">
        <f t="shared" si="27"/>
      </c>
      <c r="Z244" s="10">
        <f t="shared" si="28"/>
      </c>
      <c r="AE244" s="10">
        <f t="shared" si="29"/>
      </c>
      <c r="AF244" s="10">
        <f t="shared" si="30"/>
      </c>
      <c r="AH244" s="10">
        <f t="shared" si="31"/>
      </c>
      <c r="AJ244" s="10">
        <f t="shared" si="32"/>
      </c>
      <c r="AN244" s="10">
        <f t="shared" si="33"/>
      </c>
      <c r="AR244" s="10">
        <f t="shared" si="34"/>
      </c>
      <c r="AT244" s="10">
        <f t="shared" si="35"/>
      </c>
    </row>
    <row r="245" spans="19:46" ht="16.5">
      <c r="S245" s="10">
        <f t="shared" si="27"/>
      </c>
      <c r="Z245" s="10">
        <f t="shared" si="28"/>
      </c>
      <c r="AE245" s="10">
        <f t="shared" si="29"/>
      </c>
      <c r="AF245" s="10">
        <f t="shared" si="30"/>
      </c>
      <c r="AH245" s="10">
        <f t="shared" si="31"/>
      </c>
      <c r="AJ245" s="10">
        <f t="shared" si="32"/>
      </c>
      <c r="AN245" s="10">
        <f t="shared" si="33"/>
      </c>
      <c r="AR245" s="10">
        <f t="shared" si="34"/>
      </c>
      <c r="AT245" s="10">
        <f t="shared" si="35"/>
      </c>
    </row>
    <row r="246" spans="19:46" ht="16.5">
      <c r="S246" s="10">
        <f t="shared" si="27"/>
      </c>
      <c r="Z246" s="10">
        <f t="shared" si="28"/>
      </c>
      <c r="AE246" s="10">
        <f t="shared" si="29"/>
      </c>
      <c r="AF246" s="10">
        <f t="shared" si="30"/>
      </c>
      <c r="AH246" s="10">
        <f t="shared" si="31"/>
      </c>
      <c r="AJ246" s="10">
        <f t="shared" si="32"/>
      </c>
      <c r="AN246" s="10">
        <f t="shared" si="33"/>
      </c>
      <c r="AR246" s="10">
        <f t="shared" si="34"/>
      </c>
      <c r="AT246" s="10">
        <f t="shared" si="35"/>
      </c>
    </row>
    <row r="247" spans="19:46" ht="16.5">
      <c r="S247" s="10">
        <f t="shared" si="27"/>
      </c>
      <c r="Z247" s="10">
        <f t="shared" si="28"/>
      </c>
      <c r="AE247" s="10">
        <f t="shared" si="29"/>
      </c>
      <c r="AF247" s="10">
        <f t="shared" si="30"/>
      </c>
      <c r="AH247" s="10">
        <f t="shared" si="31"/>
      </c>
      <c r="AJ247" s="10">
        <f t="shared" si="32"/>
      </c>
      <c r="AN247" s="10">
        <f t="shared" si="33"/>
      </c>
      <c r="AR247" s="10">
        <f t="shared" si="34"/>
      </c>
      <c r="AT247" s="10">
        <f t="shared" si="35"/>
      </c>
    </row>
    <row r="248" spans="19:46" ht="16.5">
      <c r="S248" s="10">
        <f t="shared" si="27"/>
      </c>
      <c r="Z248" s="10">
        <f t="shared" si="28"/>
      </c>
      <c r="AE248" s="10">
        <f t="shared" si="29"/>
      </c>
      <c r="AF248" s="10">
        <f t="shared" si="30"/>
      </c>
      <c r="AH248" s="10">
        <f t="shared" si="31"/>
      </c>
      <c r="AJ248" s="10">
        <f t="shared" si="32"/>
      </c>
      <c r="AN248" s="10">
        <f t="shared" si="33"/>
      </c>
      <c r="AR248" s="10">
        <f t="shared" si="34"/>
      </c>
      <c r="AT248" s="10">
        <f t="shared" si="35"/>
      </c>
    </row>
    <row r="249" spans="19:46" ht="16.5">
      <c r="S249" s="10">
        <f t="shared" si="27"/>
      </c>
      <c r="Z249" s="10">
        <f t="shared" si="28"/>
      </c>
      <c r="AE249" s="10">
        <f t="shared" si="29"/>
      </c>
      <c r="AF249" s="10">
        <f t="shared" si="30"/>
      </c>
      <c r="AH249" s="10">
        <f t="shared" si="31"/>
      </c>
      <c r="AJ249" s="10">
        <f t="shared" si="32"/>
      </c>
      <c r="AN249" s="10">
        <f t="shared" si="33"/>
      </c>
      <c r="AR249" s="10">
        <f t="shared" si="34"/>
      </c>
      <c r="AT249" s="10">
        <f t="shared" si="35"/>
      </c>
    </row>
    <row r="250" spans="19:46" ht="16.5">
      <c r="S250" s="10">
        <f t="shared" si="27"/>
      </c>
      <c r="Z250" s="10">
        <f t="shared" si="28"/>
      </c>
      <c r="AE250" s="10">
        <f t="shared" si="29"/>
      </c>
      <c r="AF250" s="10">
        <f t="shared" si="30"/>
      </c>
      <c r="AH250" s="10">
        <f t="shared" si="31"/>
      </c>
      <c r="AJ250" s="10">
        <f t="shared" si="32"/>
      </c>
      <c r="AN250" s="10">
        <f t="shared" si="33"/>
      </c>
      <c r="AR250" s="10">
        <f t="shared" si="34"/>
      </c>
      <c r="AT250" s="10">
        <f t="shared" si="35"/>
      </c>
    </row>
    <row r="251" spans="19:46" ht="16.5">
      <c r="S251" s="10">
        <f t="shared" si="27"/>
      </c>
      <c r="Z251" s="10">
        <f t="shared" si="28"/>
      </c>
      <c r="AE251" s="10">
        <f t="shared" si="29"/>
      </c>
      <c r="AF251" s="10">
        <f t="shared" si="30"/>
      </c>
      <c r="AH251" s="10">
        <f t="shared" si="31"/>
      </c>
      <c r="AJ251" s="10">
        <f t="shared" si="32"/>
      </c>
      <c r="AN251" s="10">
        <f t="shared" si="33"/>
      </c>
      <c r="AR251" s="10">
        <f t="shared" si="34"/>
      </c>
      <c r="AT251" s="10">
        <f t="shared" si="35"/>
      </c>
    </row>
    <row r="252" spans="19:46" ht="16.5">
      <c r="S252" s="10">
        <f t="shared" si="27"/>
      </c>
      <c r="Z252" s="10">
        <f t="shared" si="28"/>
      </c>
      <c r="AE252" s="10">
        <f t="shared" si="29"/>
      </c>
      <c r="AF252" s="10">
        <f t="shared" si="30"/>
      </c>
      <c r="AH252" s="10">
        <f t="shared" si="31"/>
      </c>
      <c r="AJ252" s="10">
        <f t="shared" si="32"/>
      </c>
      <c r="AN252" s="10">
        <f t="shared" si="33"/>
      </c>
      <c r="AR252" s="10">
        <f t="shared" si="34"/>
      </c>
      <c r="AT252" s="10">
        <f t="shared" si="35"/>
      </c>
    </row>
    <row r="253" spans="19:46" ht="16.5">
      <c r="S253" s="10">
        <f t="shared" si="27"/>
      </c>
      <c r="Z253" s="10">
        <f t="shared" si="28"/>
      </c>
      <c r="AE253" s="10">
        <f t="shared" si="29"/>
      </c>
      <c r="AF253" s="10">
        <f t="shared" si="30"/>
      </c>
      <c r="AH253" s="10">
        <f t="shared" si="31"/>
      </c>
      <c r="AJ253" s="10">
        <f t="shared" si="32"/>
      </c>
      <c r="AN253" s="10">
        <f t="shared" si="33"/>
      </c>
      <c r="AR253" s="10">
        <f t="shared" si="34"/>
      </c>
      <c r="AT253" s="10">
        <f t="shared" si="35"/>
      </c>
    </row>
    <row r="254" spans="19:46" ht="16.5">
      <c r="S254" s="10">
        <f t="shared" si="27"/>
      </c>
      <c r="Z254" s="10">
        <f t="shared" si="28"/>
      </c>
      <c r="AE254" s="10">
        <f t="shared" si="29"/>
      </c>
      <c r="AF254" s="10">
        <f t="shared" si="30"/>
      </c>
      <c r="AH254" s="10">
        <f t="shared" si="31"/>
      </c>
      <c r="AJ254" s="10">
        <f t="shared" si="32"/>
      </c>
      <c r="AN254" s="10">
        <f t="shared" si="33"/>
      </c>
      <c r="AR254" s="10">
        <f t="shared" si="34"/>
      </c>
      <c r="AT254" s="10">
        <f t="shared" si="35"/>
      </c>
    </row>
    <row r="255" spans="19:46" ht="16.5">
      <c r="S255" s="10">
        <f t="shared" si="27"/>
      </c>
      <c r="Z255" s="10">
        <f t="shared" si="28"/>
      </c>
      <c r="AE255" s="10">
        <f t="shared" si="29"/>
      </c>
      <c r="AF255" s="10">
        <f t="shared" si="30"/>
      </c>
      <c r="AH255" s="10">
        <f t="shared" si="31"/>
      </c>
      <c r="AJ255" s="10">
        <f t="shared" si="32"/>
      </c>
      <c r="AN255" s="10">
        <f t="shared" si="33"/>
      </c>
      <c r="AR255" s="10">
        <f t="shared" si="34"/>
      </c>
      <c r="AT255" s="10">
        <f t="shared" si="35"/>
      </c>
    </row>
    <row r="256" spans="19:46" ht="16.5">
      <c r="S256" s="10">
        <f t="shared" si="27"/>
      </c>
      <c r="Z256" s="10">
        <f t="shared" si="28"/>
      </c>
      <c r="AE256" s="10">
        <f t="shared" si="29"/>
      </c>
      <c r="AF256" s="10">
        <f t="shared" si="30"/>
      </c>
      <c r="AH256" s="10">
        <f t="shared" si="31"/>
      </c>
      <c r="AJ256" s="10">
        <f t="shared" si="32"/>
      </c>
      <c r="AN256" s="10">
        <f t="shared" si="33"/>
      </c>
      <c r="AR256" s="10">
        <f t="shared" si="34"/>
      </c>
      <c r="AT256" s="10">
        <f t="shared" si="35"/>
      </c>
    </row>
    <row r="257" spans="19:46" ht="16.5">
      <c r="S257" s="10">
        <f t="shared" si="27"/>
      </c>
      <c r="Z257" s="10">
        <f t="shared" si="28"/>
      </c>
      <c r="AE257" s="10">
        <f t="shared" si="29"/>
      </c>
      <c r="AF257" s="10">
        <f t="shared" si="30"/>
      </c>
      <c r="AH257" s="10">
        <f t="shared" si="31"/>
      </c>
      <c r="AJ257" s="10">
        <f t="shared" si="32"/>
      </c>
      <c r="AN257" s="10">
        <f t="shared" si="33"/>
      </c>
      <c r="AR257" s="10">
        <f t="shared" si="34"/>
      </c>
      <c r="AT257" s="10">
        <f t="shared" si="35"/>
      </c>
    </row>
    <row r="258" spans="19:46" ht="16.5">
      <c r="S258" s="10">
        <f t="shared" si="27"/>
      </c>
      <c r="Z258" s="10">
        <f t="shared" si="28"/>
      </c>
      <c r="AE258" s="10">
        <f t="shared" si="29"/>
      </c>
      <c r="AF258" s="10">
        <f t="shared" si="30"/>
      </c>
      <c r="AH258" s="10">
        <f t="shared" si="31"/>
      </c>
      <c r="AJ258" s="10">
        <f t="shared" si="32"/>
      </c>
      <c r="AN258" s="10">
        <f t="shared" si="33"/>
      </c>
      <c r="AR258" s="10">
        <f t="shared" si="34"/>
      </c>
      <c r="AT258" s="10">
        <f t="shared" si="35"/>
      </c>
    </row>
    <row r="259" spans="19:46" ht="16.5">
      <c r="S259" s="10">
        <f aca="true" t="shared" si="36" ref="S259:S301">IF(OR(ISBLANK(Q259),ISBLANK(R259)),"",IF((Q259*2+ROUNDDOWN(R259,0)*1/4)&gt;15,15,Q259*2+ROUNDDOWN(R259,0)*1/4))</f>
      </c>
      <c r="Z259" s="10">
        <f aca="true" t="shared" si="37" ref="Z259:Z301">IF(OR(ISBLANK(T259),ISBLANK(U259),ISBLANK(V259),ISBLANK(W259),ISBLANK(X259),ISBLANK(Y259)),"",0)</f>
      </c>
      <c r="AE259" s="10">
        <f aca="true" t="shared" si="38" ref="AE259:AE301">IF(OR(ISBLANK(AA259),ISBLANK(AB259),ISBLANK(AC259),ISBLANK(AD259)),"",0)</f>
      </c>
      <c r="AF259" s="10">
        <f aca="true" t="shared" si="39" ref="AF259:AF301">IF(OR(ISBLANK(P259),ISBLANK(S259),ISBLANK(Z259),ISBLANK(AE259)),"",IF((P259+S259+Z259+AE259)&gt;15,15,(P259+S259+Z259+AE259)))</f>
      </c>
      <c r="AH259" s="10">
        <f aca="true" t="shared" si="40" ref="AH259:AH301">IF(ISBLANK(AG259),"",IF(AG259*1&gt;=90,3,IF(AG259*1&gt;=80,2.5,IF(AG259*1&gt;=70,1.5,IF(AG259*1&gt;=60,1,0)))))</f>
      </c>
      <c r="AJ259" s="10">
        <f aca="true" t="shared" si="41" ref="AJ259:AJ301">IF(ISBLANK(AI259),"",IF(AI259*1=0,0,IF(AI259*1=1,3,1.5)))</f>
      </c>
      <c r="AN259" s="10">
        <f aca="true" t="shared" si="42" ref="AN259:AN301">IF(OR(ISBLANK(AK259),ISBLANK(AL259),ISBLANK(AM259)),"",(AK259*1&gt;=60)*7+(AL259*1&gt;=60)*7+(AM259*1&gt;=60)*7)</f>
      </c>
      <c r="AR259" s="10">
        <f aca="true" t="shared" si="43" ref="AR259:AR301">IF(OR(ISBLANK(AO259),ISBLANK(AP259),ISBLANK(AQ259)),"",0)</f>
      </c>
      <c r="AT259" s="10">
        <f t="shared" si="35"/>
      </c>
    </row>
    <row r="260" spans="19:46" ht="16.5">
      <c r="S260" s="10">
        <f t="shared" si="36"/>
      </c>
      <c r="Z260" s="10">
        <f t="shared" si="37"/>
      </c>
      <c r="AE260" s="10">
        <f t="shared" si="38"/>
      </c>
      <c r="AF260" s="10">
        <f t="shared" si="39"/>
      </c>
      <c r="AH260" s="10">
        <f t="shared" si="40"/>
      </c>
      <c r="AJ260" s="10">
        <f t="shared" si="41"/>
      </c>
      <c r="AN260" s="10">
        <f t="shared" si="42"/>
      </c>
      <c r="AR260" s="10">
        <f t="shared" si="43"/>
      </c>
      <c r="AT260" s="10">
        <f t="shared" si="35"/>
      </c>
    </row>
    <row r="261" spans="19:46" ht="16.5">
      <c r="S261" s="10">
        <f t="shared" si="36"/>
      </c>
      <c r="Z261" s="10">
        <f t="shared" si="37"/>
      </c>
      <c r="AE261" s="10">
        <f t="shared" si="38"/>
      </c>
      <c r="AF261" s="10">
        <f t="shared" si="39"/>
      </c>
      <c r="AH261" s="10">
        <f t="shared" si="40"/>
      </c>
      <c r="AJ261" s="10">
        <f t="shared" si="41"/>
      </c>
      <c r="AN261" s="10">
        <f t="shared" si="42"/>
      </c>
      <c r="AR261" s="10">
        <f t="shared" si="43"/>
      </c>
      <c r="AT261" s="10">
        <f t="shared" si="35"/>
      </c>
    </row>
    <row r="262" spans="19:46" ht="16.5">
      <c r="S262" s="10">
        <f t="shared" si="36"/>
      </c>
      <c r="Z262" s="10">
        <f t="shared" si="37"/>
      </c>
      <c r="AE262" s="10">
        <f t="shared" si="38"/>
      </c>
      <c r="AF262" s="10">
        <f t="shared" si="39"/>
      </c>
      <c r="AH262" s="10">
        <f t="shared" si="40"/>
      </c>
      <c r="AJ262" s="10">
        <f t="shared" si="41"/>
      </c>
      <c r="AN262" s="10">
        <f t="shared" si="42"/>
      </c>
      <c r="AR262" s="10">
        <f t="shared" si="43"/>
      </c>
      <c r="AT262" s="10">
        <f t="shared" si="35"/>
      </c>
    </row>
    <row r="263" spans="19:46" ht="16.5">
      <c r="S263" s="10">
        <f t="shared" si="36"/>
      </c>
      <c r="Z263" s="10">
        <f t="shared" si="37"/>
      </c>
      <c r="AE263" s="10">
        <f t="shared" si="38"/>
      </c>
      <c r="AF263" s="10">
        <f t="shared" si="39"/>
      </c>
      <c r="AH263" s="10">
        <f t="shared" si="40"/>
      </c>
      <c r="AJ263" s="10">
        <f t="shared" si="41"/>
      </c>
      <c r="AN263" s="10">
        <f t="shared" si="42"/>
      </c>
      <c r="AR263" s="10">
        <f t="shared" si="43"/>
      </c>
      <c r="AT263" s="10">
        <f t="shared" si="35"/>
      </c>
    </row>
    <row r="264" spans="19:46" ht="16.5">
      <c r="S264" s="10">
        <f t="shared" si="36"/>
      </c>
      <c r="Z264" s="10">
        <f t="shared" si="37"/>
      </c>
      <c r="AE264" s="10">
        <f t="shared" si="38"/>
      </c>
      <c r="AF264" s="10">
        <f t="shared" si="39"/>
      </c>
      <c r="AH264" s="10">
        <f t="shared" si="40"/>
      </c>
      <c r="AJ264" s="10">
        <f t="shared" si="41"/>
      </c>
      <c r="AN264" s="10">
        <f t="shared" si="42"/>
      </c>
      <c r="AR264" s="10">
        <f t="shared" si="43"/>
      </c>
      <c r="AT264" s="10">
        <f t="shared" si="35"/>
      </c>
    </row>
    <row r="265" spans="19:46" ht="16.5">
      <c r="S265" s="10">
        <f t="shared" si="36"/>
      </c>
      <c r="Z265" s="10">
        <f t="shared" si="37"/>
      </c>
      <c r="AE265" s="10">
        <f t="shared" si="38"/>
      </c>
      <c r="AF265" s="10">
        <f t="shared" si="39"/>
      </c>
      <c r="AH265" s="10">
        <f t="shared" si="40"/>
      </c>
      <c r="AJ265" s="10">
        <f t="shared" si="41"/>
      </c>
      <c r="AN265" s="10">
        <f t="shared" si="42"/>
      </c>
      <c r="AR265" s="10">
        <f t="shared" si="43"/>
      </c>
      <c r="AT265" s="10">
        <f t="shared" si="35"/>
      </c>
    </row>
    <row r="266" spans="19:46" ht="16.5">
      <c r="S266" s="10">
        <f t="shared" si="36"/>
      </c>
      <c r="Z266" s="10">
        <f t="shared" si="37"/>
      </c>
      <c r="AE266" s="10">
        <f t="shared" si="38"/>
      </c>
      <c r="AF266" s="10">
        <f t="shared" si="39"/>
      </c>
      <c r="AH266" s="10">
        <f t="shared" si="40"/>
      </c>
      <c r="AJ266" s="10">
        <f t="shared" si="41"/>
      </c>
      <c r="AN266" s="10">
        <f t="shared" si="42"/>
      </c>
      <c r="AR266" s="10">
        <f t="shared" si="43"/>
      </c>
      <c r="AT266" s="10">
        <f aca="true" t="shared" si="44" ref="AT266:AT301">IF(ISERR(AF266+AH266+AJ266+AN266+AR266),"",AF266+AH266+AJ266+AN266+AR266)</f>
      </c>
    </row>
    <row r="267" spans="19:46" ht="16.5">
      <c r="S267" s="10">
        <f t="shared" si="36"/>
      </c>
      <c r="Z267" s="10">
        <f t="shared" si="37"/>
      </c>
      <c r="AE267" s="10">
        <f t="shared" si="38"/>
      </c>
      <c r="AF267" s="10">
        <f t="shared" si="39"/>
      </c>
      <c r="AH267" s="10">
        <f t="shared" si="40"/>
      </c>
      <c r="AJ267" s="10">
        <f t="shared" si="41"/>
      </c>
      <c r="AN267" s="10">
        <f t="shared" si="42"/>
      </c>
      <c r="AR267" s="10">
        <f t="shared" si="43"/>
      </c>
      <c r="AT267" s="10">
        <f t="shared" si="44"/>
      </c>
    </row>
    <row r="268" spans="19:46" ht="16.5">
      <c r="S268" s="10">
        <f t="shared" si="36"/>
      </c>
      <c r="Z268" s="10">
        <f t="shared" si="37"/>
      </c>
      <c r="AE268" s="10">
        <f t="shared" si="38"/>
      </c>
      <c r="AF268" s="10">
        <f t="shared" si="39"/>
      </c>
      <c r="AH268" s="10">
        <f t="shared" si="40"/>
      </c>
      <c r="AJ268" s="10">
        <f t="shared" si="41"/>
      </c>
      <c r="AN268" s="10">
        <f t="shared" si="42"/>
      </c>
      <c r="AR268" s="10">
        <f t="shared" si="43"/>
      </c>
      <c r="AT268" s="10">
        <f t="shared" si="44"/>
      </c>
    </row>
    <row r="269" spans="19:46" ht="16.5">
      <c r="S269" s="10">
        <f t="shared" si="36"/>
      </c>
      <c r="Z269" s="10">
        <f t="shared" si="37"/>
      </c>
      <c r="AE269" s="10">
        <f t="shared" si="38"/>
      </c>
      <c r="AF269" s="10">
        <f t="shared" si="39"/>
      </c>
      <c r="AH269" s="10">
        <f t="shared" si="40"/>
      </c>
      <c r="AJ269" s="10">
        <f t="shared" si="41"/>
      </c>
      <c r="AN269" s="10">
        <f t="shared" si="42"/>
      </c>
      <c r="AR269" s="10">
        <f t="shared" si="43"/>
      </c>
      <c r="AT269" s="10">
        <f t="shared" si="44"/>
      </c>
    </row>
    <row r="270" spans="19:46" ht="16.5">
      <c r="S270" s="10">
        <f t="shared" si="36"/>
      </c>
      <c r="Z270" s="10">
        <f t="shared" si="37"/>
      </c>
      <c r="AE270" s="10">
        <f t="shared" si="38"/>
      </c>
      <c r="AF270" s="10">
        <f t="shared" si="39"/>
      </c>
      <c r="AH270" s="10">
        <f t="shared" si="40"/>
      </c>
      <c r="AJ270" s="10">
        <f t="shared" si="41"/>
      </c>
      <c r="AN270" s="10">
        <f t="shared" si="42"/>
      </c>
      <c r="AR270" s="10">
        <f t="shared" si="43"/>
      </c>
      <c r="AT270" s="10">
        <f t="shared" si="44"/>
      </c>
    </row>
    <row r="271" spans="19:46" ht="16.5">
      <c r="S271" s="10">
        <f t="shared" si="36"/>
      </c>
      <c r="Z271" s="10">
        <f t="shared" si="37"/>
      </c>
      <c r="AE271" s="10">
        <f t="shared" si="38"/>
      </c>
      <c r="AF271" s="10">
        <f t="shared" si="39"/>
      </c>
      <c r="AH271" s="10">
        <f t="shared" si="40"/>
      </c>
      <c r="AJ271" s="10">
        <f t="shared" si="41"/>
      </c>
      <c r="AN271" s="10">
        <f t="shared" si="42"/>
      </c>
      <c r="AR271" s="10">
        <f t="shared" si="43"/>
      </c>
      <c r="AT271" s="10">
        <f t="shared" si="44"/>
      </c>
    </row>
    <row r="272" spans="19:46" ht="16.5">
      <c r="S272" s="10">
        <f t="shared" si="36"/>
      </c>
      <c r="Z272" s="10">
        <f t="shared" si="37"/>
      </c>
      <c r="AE272" s="10">
        <f t="shared" si="38"/>
      </c>
      <c r="AF272" s="10">
        <f t="shared" si="39"/>
      </c>
      <c r="AH272" s="10">
        <f t="shared" si="40"/>
      </c>
      <c r="AJ272" s="10">
        <f t="shared" si="41"/>
      </c>
      <c r="AN272" s="10">
        <f t="shared" si="42"/>
      </c>
      <c r="AR272" s="10">
        <f t="shared" si="43"/>
      </c>
      <c r="AT272" s="10">
        <f t="shared" si="44"/>
      </c>
    </row>
    <row r="273" spans="19:46" ht="16.5">
      <c r="S273" s="10">
        <f t="shared" si="36"/>
      </c>
      <c r="Z273" s="10">
        <f t="shared" si="37"/>
      </c>
      <c r="AE273" s="10">
        <f t="shared" si="38"/>
      </c>
      <c r="AF273" s="10">
        <f t="shared" si="39"/>
      </c>
      <c r="AH273" s="10">
        <f t="shared" si="40"/>
      </c>
      <c r="AJ273" s="10">
        <f t="shared" si="41"/>
      </c>
      <c r="AN273" s="10">
        <f t="shared" si="42"/>
      </c>
      <c r="AR273" s="10">
        <f t="shared" si="43"/>
      </c>
      <c r="AT273" s="10">
        <f t="shared" si="44"/>
      </c>
    </row>
    <row r="274" spans="19:46" ht="16.5">
      <c r="S274" s="10">
        <f t="shared" si="36"/>
      </c>
      <c r="Z274" s="10">
        <f t="shared" si="37"/>
      </c>
      <c r="AE274" s="10">
        <f t="shared" si="38"/>
      </c>
      <c r="AF274" s="10">
        <f t="shared" si="39"/>
      </c>
      <c r="AH274" s="10">
        <f t="shared" si="40"/>
      </c>
      <c r="AJ274" s="10">
        <f t="shared" si="41"/>
      </c>
      <c r="AN274" s="10">
        <f t="shared" si="42"/>
      </c>
      <c r="AR274" s="10">
        <f t="shared" si="43"/>
      </c>
      <c r="AT274" s="10">
        <f t="shared" si="44"/>
      </c>
    </row>
    <row r="275" spans="19:46" ht="16.5">
      <c r="S275" s="10">
        <f t="shared" si="36"/>
      </c>
      <c r="Z275" s="10">
        <f t="shared" si="37"/>
      </c>
      <c r="AE275" s="10">
        <f t="shared" si="38"/>
      </c>
      <c r="AF275" s="10">
        <f t="shared" si="39"/>
      </c>
      <c r="AH275" s="10">
        <f t="shared" si="40"/>
      </c>
      <c r="AJ275" s="10">
        <f t="shared" si="41"/>
      </c>
      <c r="AN275" s="10">
        <f t="shared" si="42"/>
      </c>
      <c r="AR275" s="10">
        <f t="shared" si="43"/>
      </c>
      <c r="AT275" s="10">
        <f t="shared" si="44"/>
      </c>
    </row>
    <row r="276" spans="19:46" ht="16.5">
      <c r="S276" s="10">
        <f t="shared" si="36"/>
      </c>
      <c r="Z276" s="10">
        <f t="shared" si="37"/>
      </c>
      <c r="AE276" s="10">
        <f t="shared" si="38"/>
      </c>
      <c r="AF276" s="10">
        <f t="shared" si="39"/>
      </c>
      <c r="AH276" s="10">
        <f t="shared" si="40"/>
      </c>
      <c r="AJ276" s="10">
        <f t="shared" si="41"/>
      </c>
      <c r="AN276" s="10">
        <f t="shared" si="42"/>
      </c>
      <c r="AR276" s="10">
        <f t="shared" si="43"/>
      </c>
      <c r="AT276" s="10">
        <f t="shared" si="44"/>
      </c>
    </row>
    <row r="277" spans="19:46" ht="16.5">
      <c r="S277" s="10">
        <f t="shared" si="36"/>
      </c>
      <c r="Z277" s="10">
        <f t="shared" si="37"/>
      </c>
      <c r="AE277" s="10">
        <f t="shared" si="38"/>
      </c>
      <c r="AF277" s="10">
        <f t="shared" si="39"/>
      </c>
      <c r="AH277" s="10">
        <f t="shared" si="40"/>
      </c>
      <c r="AJ277" s="10">
        <f t="shared" si="41"/>
      </c>
      <c r="AN277" s="10">
        <f t="shared" si="42"/>
      </c>
      <c r="AR277" s="10">
        <f t="shared" si="43"/>
      </c>
      <c r="AT277" s="10">
        <f t="shared" si="44"/>
      </c>
    </row>
    <row r="278" spans="19:46" ht="16.5">
      <c r="S278" s="10">
        <f t="shared" si="36"/>
      </c>
      <c r="Z278" s="10">
        <f t="shared" si="37"/>
      </c>
      <c r="AE278" s="10">
        <f t="shared" si="38"/>
      </c>
      <c r="AF278" s="10">
        <f t="shared" si="39"/>
      </c>
      <c r="AH278" s="10">
        <f t="shared" si="40"/>
      </c>
      <c r="AJ278" s="10">
        <f t="shared" si="41"/>
      </c>
      <c r="AN278" s="10">
        <f t="shared" si="42"/>
      </c>
      <c r="AR278" s="10">
        <f t="shared" si="43"/>
      </c>
      <c r="AT278" s="10">
        <f t="shared" si="44"/>
      </c>
    </row>
    <row r="279" spans="19:46" ht="16.5">
      <c r="S279" s="10">
        <f t="shared" si="36"/>
      </c>
      <c r="Z279" s="10">
        <f t="shared" si="37"/>
      </c>
      <c r="AE279" s="10">
        <f t="shared" si="38"/>
      </c>
      <c r="AF279" s="10">
        <f t="shared" si="39"/>
      </c>
      <c r="AH279" s="10">
        <f t="shared" si="40"/>
      </c>
      <c r="AJ279" s="10">
        <f t="shared" si="41"/>
      </c>
      <c r="AN279" s="10">
        <f t="shared" si="42"/>
      </c>
      <c r="AR279" s="10">
        <f t="shared" si="43"/>
      </c>
      <c r="AT279" s="10">
        <f t="shared" si="44"/>
      </c>
    </row>
    <row r="280" spans="19:46" ht="16.5">
      <c r="S280" s="10">
        <f t="shared" si="36"/>
      </c>
      <c r="Z280" s="10">
        <f t="shared" si="37"/>
      </c>
      <c r="AE280" s="10">
        <f t="shared" si="38"/>
      </c>
      <c r="AF280" s="10">
        <f t="shared" si="39"/>
      </c>
      <c r="AH280" s="10">
        <f t="shared" si="40"/>
      </c>
      <c r="AJ280" s="10">
        <f t="shared" si="41"/>
      </c>
      <c r="AN280" s="10">
        <f t="shared" si="42"/>
      </c>
      <c r="AR280" s="10">
        <f t="shared" si="43"/>
      </c>
      <c r="AT280" s="10">
        <f t="shared" si="44"/>
      </c>
    </row>
    <row r="281" spans="19:46" ht="16.5">
      <c r="S281" s="10">
        <f t="shared" si="36"/>
      </c>
      <c r="Z281" s="10">
        <f t="shared" si="37"/>
      </c>
      <c r="AE281" s="10">
        <f t="shared" si="38"/>
      </c>
      <c r="AF281" s="10">
        <f t="shared" si="39"/>
      </c>
      <c r="AH281" s="10">
        <f t="shared" si="40"/>
      </c>
      <c r="AJ281" s="10">
        <f t="shared" si="41"/>
      </c>
      <c r="AN281" s="10">
        <f t="shared" si="42"/>
      </c>
      <c r="AR281" s="10">
        <f t="shared" si="43"/>
      </c>
      <c r="AT281" s="10">
        <f t="shared" si="44"/>
      </c>
    </row>
    <row r="282" spans="19:46" ht="16.5">
      <c r="S282" s="10">
        <f t="shared" si="36"/>
      </c>
      <c r="Z282" s="10">
        <f t="shared" si="37"/>
      </c>
      <c r="AE282" s="10">
        <f t="shared" si="38"/>
      </c>
      <c r="AF282" s="10">
        <f t="shared" si="39"/>
      </c>
      <c r="AH282" s="10">
        <f t="shared" si="40"/>
      </c>
      <c r="AJ282" s="10">
        <f t="shared" si="41"/>
      </c>
      <c r="AN282" s="10">
        <f t="shared" si="42"/>
      </c>
      <c r="AR282" s="10">
        <f t="shared" si="43"/>
      </c>
      <c r="AT282" s="10">
        <f t="shared" si="44"/>
      </c>
    </row>
    <row r="283" spans="19:46" ht="16.5">
      <c r="S283" s="10">
        <f t="shared" si="36"/>
      </c>
      <c r="Z283" s="10">
        <f t="shared" si="37"/>
      </c>
      <c r="AE283" s="10">
        <f t="shared" si="38"/>
      </c>
      <c r="AF283" s="10">
        <f t="shared" si="39"/>
      </c>
      <c r="AH283" s="10">
        <f t="shared" si="40"/>
      </c>
      <c r="AJ283" s="10">
        <f t="shared" si="41"/>
      </c>
      <c r="AN283" s="10">
        <f t="shared" si="42"/>
      </c>
      <c r="AR283" s="10">
        <f t="shared" si="43"/>
      </c>
      <c r="AT283" s="10">
        <f t="shared" si="44"/>
      </c>
    </row>
    <row r="284" spans="19:46" ht="16.5">
      <c r="S284" s="10">
        <f t="shared" si="36"/>
      </c>
      <c r="Z284" s="10">
        <f t="shared" si="37"/>
      </c>
      <c r="AE284" s="10">
        <f t="shared" si="38"/>
      </c>
      <c r="AF284" s="10">
        <f t="shared" si="39"/>
      </c>
      <c r="AH284" s="10">
        <f t="shared" si="40"/>
      </c>
      <c r="AJ284" s="10">
        <f t="shared" si="41"/>
      </c>
      <c r="AN284" s="10">
        <f t="shared" si="42"/>
      </c>
      <c r="AR284" s="10">
        <f t="shared" si="43"/>
      </c>
      <c r="AT284" s="10">
        <f t="shared" si="44"/>
      </c>
    </row>
    <row r="285" spans="19:46" ht="16.5">
      <c r="S285" s="10">
        <f t="shared" si="36"/>
      </c>
      <c r="Z285" s="10">
        <f t="shared" si="37"/>
      </c>
      <c r="AE285" s="10">
        <f t="shared" si="38"/>
      </c>
      <c r="AF285" s="10">
        <f t="shared" si="39"/>
      </c>
      <c r="AH285" s="10">
        <f t="shared" si="40"/>
      </c>
      <c r="AJ285" s="10">
        <f t="shared" si="41"/>
      </c>
      <c r="AN285" s="10">
        <f t="shared" si="42"/>
      </c>
      <c r="AR285" s="10">
        <f t="shared" si="43"/>
      </c>
      <c r="AT285" s="10">
        <f t="shared" si="44"/>
      </c>
    </row>
    <row r="286" spans="19:46" ht="16.5">
      <c r="S286" s="10">
        <f t="shared" si="36"/>
      </c>
      <c r="Z286" s="10">
        <f t="shared" si="37"/>
      </c>
      <c r="AE286" s="10">
        <f t="shared" si="38"/>
      </c>
      <c r="AF286" s="10">
        <f t="shared" si="39"/>
      </c>
      <c r="AH286" s="10">
        <f t="shared" si="40"/>
      </c>
      <c r="AJ286" s="10">
        <f t="shared" si="41"/>
      </c>
      <c r="AN286" s="10">
        <f t="shared" si="42"/>
      </c>
      <c r="AR286" s="10">
        <f t="shared" si="43"/>
      </c>
      <c r="AT286" s="10">
        <f t="shared" si="44"/>
      </c>
    </row>
    <row r="287" spans="19:46" ht="16.5">
      <c r="S287" s="10">
        <f t="shared" si="36"/>
      </c>
      <c r="Z287" s="10">
        <f t="shared" si="37"/>
      </c>
      <c r="AE287" s="10">
        <f t="shared" si="38"/>
      </c>
      <c r="AF287" s="10">
        <f t="shared" si="39"/>
      </c>
      <c r="AH287" s="10">
        <f t="shared" si="40"/>
      </c>
      <c r="AJ287" s="10">
        <f t="shared" si="41"/>
      </c>
      <c r="AN287" s="10">
        <f t="shared" si="42"/>
      </c>
      <c r="AR287" s="10">
        <f t="shared" si="43"/>
      </c>
      <c r="AT287" s="10">
        <f t="shared" si="44"/>
      </c>
    </row>
    <row r="288" spans="19:46" ht="16.5">
      <c r="S288" s="10">
        <f t="shared" si="36"/>
      </c>
      <c r="Z288" s="10">
        <f t="shared" si="37"/>
      </c>
      <c r="AE288" s="10">
        <f t="shared" si="38"/>
      </c>
      <c r="AF288" s="10">
        <f t="shared" si="39"/>
      </c>
      <c r="AH288" s="10">
        <f t="shared" si="40"/>
      </c>
      <c r="AJ288" s="10">
        <f t="shared" si="41"/>
      </c>
      <c r="AN288" s="10">
        <f t="shared" si="42"/>
      </c>
      <c r="AR288" s="10">
        <f t="shared" si="43"/>
      </c>
      <c r="AT288" s="10">
        <f t="shared" si="44"/>
      </c>
    </row>
    <row r="289" spans="19:46" ht="16.5">
      <c r="S289" s="10">
        <f t="shared" si="36"/>
      </c>
      <c r="Z289" s="10">
        <f t="shared" si="37"/>
      </c>
      <c r="AE289" s="10">
        <f t="shared" si="38"/>
      </c>
      <c r="AF289" s="10">
        <f t="shared" si="39"/>
      </c>
      <c r="AH289" s="10">
        <f t="shared" si="40"/>
      </c>
      <c r="AJ289" s="10">
        <f t="shared" si="41"/>
      </c>
      <c r="AN289" s="10">
        <f t="shared" si="42"/>
      </c>
      <c r="AR289" s="10">
        <f t="shared" si="43"/>
      </c>
      <c r="AT289" s="10">
        <f t="shared" si="44"/>
      </c>
    </row>
    <row r="290" spans="19:46" ht="16.5">
      <c r="S290" s="10">
        <f t="shared" si="36"/>
      </c>
      <c r="Z290" s="10">
        <f t="shared" si="37"/>
      </c>
      <c r="AE290" s="10">
        <f t="shared" si="38"/>
      </c>
      <c r="AF290" s="10">
        <f t="shared" si="39"/>
      </c>
      <c r="AH290" s="10">
        <f t="shared" si="40"/>
      </c>
      <c r="AJ290" s="10">
        <f t="shared" si="41"/>
      </c>
      <c r="AN290" s="10">
        <f t="shared" si="42"/>
      </c>
      <c r="AR290" s="10">
        <f t="shared" si="43"/>
      </c>
      <c r="AT290" s="10">
        <f t="shared" si="44"/>
      </c>
    </row>
    <row r="291" spans="19:46" ht="16.5">
      <c r="S291" s="10">
        <f t="shared" si="36"/>
      </c>
      <c r="Z291" s="10">
        <f t="shared" si="37"/>
      </c>
      <c r="AE291" s="10">
        <f t="shared" si="38"/>
      </c>
      <c r="AF291" s="10">
        <f t="shared" si="39"/>
      </c>
      <c r="AH291" s="10">
        <f t="shared" si="40"/>
      </c>
      <c r="AJ291" s="10">
        <f t="shared" si="41"/>
      </c>
      <c r="AN291" s="10">
        <f t="shared" si="42"/>
      </c>
      <c r="AR291" s="10">
        <f t="shared" si="43"/>
      </c>
      <c r="AT291" s="10">
        <f t="shared" si="44"/>
      </c>
    </row>
    <row r="292" spans="19:46" ht="16.5">
      <c r="S292" s="10">
        <f t="shared" si="36"/>
      </c>
      <c r="Z292" s="10">
        <f t="shared" si="37"/>
      </c>
      <c r="AE292" s="10">
        <f t="shared" si="38"/>
      </c>
      <c r="AF292" s="10">
        <f t="shared" si="39"/>
      </c>
      <c r="AH292" s="10">
        <f t="shared" si="40"/>
      </c>
      <c r="AJ292" s="10">
        <f t="shared" si="41"/>
      </c>
      <c r="AN292" s="10">
        <f t="shared" si="42"/>
      </c>
      <c r="AR292" s="10">
        <f t="shared" si="43"/>
      </c>
      <c r="AT292" s="10">
        <f t="shared" si="44"/>
      </c>
    </row>
    <row r="293" spans="19:46" ht="16.5">
      <c r="S293" s="10">
        <f t="shared" si="36"/>
      </c>
      <c r="Z293" s="10">
        <f t="shared" si="37"/>
      </c>
      <c r="AE293" s="10">
        <f t="shared" si="38"/>
      </c>
      <c r="AF293" s="10">
        <f t="shared" si="39"/>
      </c>
      <c r="AH293" s="10">
        <f t="shared" si="40"/>
      </c>
      <c r="AJ293" s="10">
        <f t="shared" si="41"/>
      </c>
      <c r="AN293" s="10">
        <f t="shared" si="42"/>
      </c>
      <c r="AR293" s="10">
        <f t="shared" si="43"/>
      </c>
      <c r="AT293" s="10">
        <f t="shared" si="44"/>
      </c>
    </row>
    <row r="294" spans="19:46" ht="16.5">
      <c r="S294" s="10">
        <f t="shared" si="36"/>
      </c>
      <c r="Z294" s="10">
        <f t="shared" si="37"/>
      </c>
      <c r="AE294" s="10">
        <f t="shared" si="38"/>
      </c>
      <c r="AF294" s="10">
        <f t="shared" si="39"/>
      </c>
      <c r="AH294" s="10">
        <f t="shared" si="40"/>
      </c>
      <c r="AJ294" s="10">
        <f t="shared" si="41"/>
      </c>
      <c r="AN294" s="10">
        <f t="shared" si="42"/>
      </c>
      <c r="AR294" s="10">
        <f t="shared" si="43"/>
      </c>
      <c r="AT294" s="10">
        <f t="shared" si="44"/>
      </c>
    </row>
    <row r="295" spans="19:46" ht="16.5">
      <c r="S295" s="10">
        <f t="shared" si="36"/>
      </c>
      <c r="Z295" s="10">
        <f t="shared" si="37"/>
      </c>
      <c r="AE295" s="10">
        <f t="shared" si="38"/>
      </c>
      <c r="AF295" s="10">
        <f t="shared" si="39"/>
      </c>
      <c r="AH295" s="10">
        <f t="shared" si="40"/>
      </c>
      <c r="AJ295" s="10">
        <f t="shared" si="41"/>
      </c>
      <c r="AN295" s="10">
        <f t="shared" si="42"/>
      </c>
      <c r="AR295" s="10">
        <f t="shared" si="43"/>
      </c>
      <c r="AT295" s="10">
        <f t="shared" si="44"/>
      </c>
    </row>
    <row r="296" spans="19:46" ht="16.5">
      <c r="S296" s="10">
        <f t="shared" si="36"/>
      </c>
      <c r="Z296" s="10">
        <f t="shared" si="37"/>
      </c>
      <c r="AE296" s="10">
        <f t="shared" si="38"/>
      </c>
      <c r="AF296" s="10">
        <f t="shared" si="39"/>
      </c>
      <c r="AH296" s="10">
        <f t="shared" si="40"/>
      </c>
      <c r="AJ296" s="10">
        <f t="shared" si="41"/>
      </c>
      <c r="AN296" s="10">
        <f t="shared" si="42"/>
      </c>
      <c r="AR296" s="10">
        <f t="shared" si="43"/>
      </c>
      <c r="AT296" s="10">
        <f t="shared" si="44"/>
      </c>
    </row>
    <row r="297" spans="19:46" ht="16.5">
      <c r="S297" s="10">
        <f t="shared" si="36"/>
      </c>
      <c r="Z297" s="10">
        <f t="shared" si="37"/>
      </c>
      <c r="AE297" s="10">
        <f t="shared" si="38"/>
      </c>
      <c r="AF297" s="10">
        <f t="shared" si="39"/>
      </c>
      <c r="AH297" s="10">
        <f t="shared" si="40"/>
      </c>
      <c r="AJ297" s="10">
        <f t="shared" si="41"/>
      </c>
      <c r="AN297" s="10">
        <f t="shared" si="42"/>
      </c>
      <c r="AR297" s="10">
        <f t="shared" si="43"/>
      </c>
      <c r="AT297" s="10">
        <f t="shared" si="44"/>
      </c>
    </row>
    <row r="298" spans="19:46" ht="16.5">
      <c r="S298" s="10">
        <f t="shared" si="36"/>
      </c>
      <c r="Z298" s="10">
        <f t="shared" si="37"/>
      </c>
      <c r="AE298" s="10">
        <f t="shared" si="38"/>
      </c>
      <c r="AF298" s="10">
        <f t="shared" si="39"/>
      </c>
      <c r="AH298" s="10">
        <f t="shared" si="40"/>
      </c>
      <c r="AJ298" s="10">
        <f t="shared" si="41"/>
      </c>
      <c r="AN298" s="10">
        <f t="shared" si="42"/>
      </c>
      <c r="AR298" s="10">
        <f t="shared" si="43"/>
      </c>
      <c r="AT298" s="10">
        <f t="shared" si="44"/>
      </c>
    </row>
    <row r="299" spans="19:46" ht="16.5">
      <c r="S299" s="10">
        <f t="shared" si="36"/>
      </c>
      <c r="Z299" s="10">
        <f t="shared" si="37"/>
      </c>
      <c r="AE299" s="10">
        <f t="shared" si="38"/>
      </c>
      <c r="AF299" s="10">
        <f t="shared" si="39"/>
      </c>
      <c r="AH299" s="10">
        <f t="shared" si="40"/>
      </c>
      <c r="AJ299" s="10">
        <f t="shared" si="41"/>
      </c>
      <c r="AN299" s="10">
        <f t="shared" si="42"/>
      </c>
      <c r="AR299" s="10">
        <f t="shared" si="43"/>
      </c>
      <c r="AT299" s="10">
        <f t="shared" si="44"/>
      </c>
    </row>
    <row r="300" spans="19:46" ht="16.5">
      <c r="S300" s="10">
        <f t="shared" si="36"/>
      </c>
      <c r="Z300" s="10">
        <f t="shared" si="37"/>
      </c>
      <c r="AE300" s="10">
        <f t="shared" si="38"/>
      </c>
      <c r="AF300" s="10">
        <f t="shared" si="39"/>
      </c>
      <c r="AH300" s="10">
        <f t="shared" si="40"/>
      </c>
      <c r="AJ300" s="10">
        <f t="shared" si="41"/>
      </c>
      <c r="AN300" s="10">
        <f t="shared" si="42"/>
      </c>
      <c r="AR300" s="10">
        <f t="shared" si="43"/>
      </c>
      <c r="AT300" s="10">
        <f t="shared" si="44"/>
      </c>
    </row>
    <row r="301" spans="3:52" s="12" customFormat="1" ht="16.5">
      <c r="C301" s="11"/>
      <c r="D301" s="11"/>
      <c r="E301" s="11"/>
      <c r="F301" s="19"/>
      <c r="H301" s="19"/>
      <c r="I301" s="11"/>
      <c r="N301" s="11"/>
      <c r="O301" s="11"/>
      <c r="P301" s="11"/>
      <c r="Q301" s="11"/>
      <c r="R301" s="11"/>
      <c r="S301" s="10">
        <f t="shared" si="36"/>
      </c>
      <c r="T301" s="11"/>
      <c r="U301" s="11"/>
      <c r="V301" s="11"/>
      <c r="W301" s="11"/>
      <c r="X301" s="11"/>
      <c r="Y301" s="11"/>
      <c r="Z301" s="10">
        <f t="shared" si="37"/>
      </c>
      <c r="AA301" s="11"/>
      <c r="AB301" s="11"/>
      <c r="AC301" s="11"/>
      <c r="AD301" s="11"/>
      <c r="AE301" s="10">
        <f t="shared" si="38"/>
      </c>
      <c r="AF301" s="10">
        <f t="shared" si="39"/>
      </c>
      <c r="AG301" s="11"/>
      <c r="AH301" s="10">
        <f t="shared" si="40"/>
      </c>
      <c r="AI301" s="11"/>
      <c r="AJ301" s="10">
        <f t="shared" si="41"/>
      </c>
      <c r="AK301" s="11"/>
      <c r="AL301" s="11"/>
      <c r="AM301" s="11"/>
      <c r="AN301" s="10">
        <f t="shared" si="42"/>
      </c>
      <c r="AO301" s="11"/>
      <c r="AP301" s="11"/>
      <c r="AQ301" s="11"/>
      <c r="AR301" s="10">
        <f t="shared" si="43"/>
      </c>
      <c r="AS301" s="11"/>
      <c r="AT301" s="10">
        <f t="shared" si="44"/>
      </c>
      <c r="AU301" s="17"/>
      <c r="AV301" s="17"/>
      <c r="AW301" s="17"/>
      <c r="AY301" s="11"/>
      <c r="AZ301" s="11"/>
    </row>
  </sheetData>
  <sheetProtection/>
  <protectedRanges>
    <protectedRange password="C79E" sqref="AS2:AS301" name="範圍8"/>
    <protectedRange password="C79E" sqref="AK2:AM301" name="範圍6"/>
    <protectedRange password="C79E" sqref="AG2:AG301" name="範圍4"/>
    <protectedRange password="C79E" sqref="T2:Y301" name="範圍2"/>
    <protectedRange password="C79E" sqref="A2:R301" name="範圍1"/>
    <protectedRange password="C79E" sqref="AA2:AD301" name="範圍3"/>
    <protectedRange password="C79E" sqref="AI2:AI301" name="範圍5"/>
    <protectedRange password="C79E" sqref="AO2:AQ301" name="範圍7"/>
    <protectedRange password="C79E" sqref="AU2:BA301" name="範圍9"/>
  </protectedRanges>
  <dataValidations count="26">
    <dataValidation type="list" allowBlank="1" showInputMessage="1" showErrorMessage="1" sqref="C2:C65536">
      <formula1>BYear</formula1>
    </dataValidation>
    <dataValidation type="list" allowBlank="1" showInputMessage="1" showErrorMessage="1" sqref="D2:D65536">
      <formula1>BMonth</formula1>
    </dataValidation>
    <dataValidation type="list" allowBlank="1" showInputMessage="1" showErrorMessage="1" sqref="E2:E65536">
      <formula1>BDay</formula1>
    </dataValidation>
    <dataValidation type="list" allowBlank="1" showInputMessage="1" showErrorMessage="1" promptTitle="報名資格(請輸入 0-2 )" prompt="&#10;0 /國民中學非應屆畢業生&#10;1 /國民中學應屆畢業生&#10;2 /同等學力" sqref="I1024:I65536">
      <formula1>v.0.2</formula1>
    </dataValidation>
    <dataValidation allowBlank="1" showErrorMessage="1" promptTitle="報名資格(請輸入 0-2 )" prompt="&#10;0 /國民中學非應屆畢業生&#10;1 /國民中學應屆畢業生&#10;2 /同等學歷&#10;" sqref="H2:H65536"/>
    <dataValidation type="list" allowBlank="1" showInputMessage="1" showErrorMessage="1" promptTitle="特種生加分類別 ( 請輸入 0 - 26 )" prompt="&#10;請參考「特種生加分類別」代碼表" sqref="N2:N65536">
      <formula1>v.0.26</formula1>
    </dataValidation>
    <dataValidation type="list" allowBlank="1" showInputMessage="1" showErrorMessage="1" promptTitle="減免身分 (請輸入 0 - 3 )" prompt="&#10;0 /一般生&#10;1 /低收入戶&#10;2 /失業戶子女&#10;3 /中低收入戶&#10;" sqref="O2:O65536">
      <formula1>v.0.3</formula1>
    </dataValidation>
    <dataValidation type="list" allowBlank="1" showInputMessage="1" showErrorMessage="1" sqref="Q2:Q65536">
      <formula1>v.0.6</formula1>
    </dataValidation>
    <dataValidation type="list" allowBlank="1" showInputMessage="1" showErrorMessage="1" sqref="R302:R65536 U2:Y65536 T302:T65536">
      <formula1>v.0.99</formula1>
    </dataValidation>
    <dataValidation type="list" allowBlank="1" showInputMessage="1" showErrorMessage="1" promptTitle="請輸入 0 - 1 " prompt="&#10;0 /未達, 1 /達" sqref="AA2:AD65536">
      <formula1>v.0.1</formula1>
    </dataValidation>
    <dataValidation type="list" allowBlank="1" showInputMessage="1" showErrorMessage="1" sqref="AG2:AG65536 AK2:AM301">
      <formula1>v.0.100</formula1>
    </dataValidation>
    <dataValidation type="list" allowBlank="1" showInputMessage="1" showErrorMessage="1" promptTitle="請輸入 0 - 4 " prompt="&#10;0 /一般&#10;1 /低收入戶&#10;2 /失業戶子女&#10;3 /中低收入戶&#10;4 /特殊境遇家庭" sqref="AI2:AI65536">
      <formula1>v.0.4</formula1>
    </dataValidation>
    <dataValidation type="list" allowBlank="1" showInputMessage="1" showErrorMessage="1" sqref="AK302:AM65536 AK2">
      <formula1>v.1.100</formula1>
    </dataValidation>
    <dataValidation type="list" allowBlank="1" showInputMessage="1" showErrorMessage="1" promptTitle="請輸入 0 - 1 " prompt="&#10;0 /無, 1 /有" sqref="AO2:AO65536">
      <formula1>v.0.1</formula1>
    </dataValidation>
    <dataValidation type="list" allowBlank="1" showInputMessage="1" showErrorMessage="1" promptTitle="請輸入 0 - 1" prompt="&#10;0 /無, 1 /有" sqref="AP2:AQ65536">
      <formula1>v.0.1</formula1>
    </dataValidation>
    <dataValidation type="list" allowBlank="1" showInputMessage="1" showErrorMessage="1" promptTitle="請輸入 0 - 10" prompt="&#10;請參閱「其他比序項目代碼表」" sqref="AS2:AS65536">
      <formula1>v.0.10</formula1>
    </dataValidation>
    <dataValidation allowBlank="1" showInputMessage="1" showErrorMessage="1" promptTitle="請輸入 0 - 10" prompt="&#10;請參閱「其他比序項目代碼表」" sqref="AS1"/>
    <dataValidation type="list" allowBlank="1" showErrorMessage="1" promptTitle="請輸入 0 - 7 分" prompt="&#10;請輸入 0 - 7 分" sqref="P2:P65536">
      <formula1>v4.0.7</formula1>
    </dataValidation>
    <dataValidation allowBlank="1" showErrorMessage="1" promptTitle="請輸入 0 - 7 分" prompt="&#10;請輸入 0 - 7 分" sqref="P1"/>
    <dataValidation type="decimal" allowBlank="1" showInputMessage="1" showErrorMessage="1" sqref="R2:R301">
      <formula1>0</formula1>
      <formula2>999</formula2>
    </dataValidation>
    <dataValidation type="whole" allowBlank="1" showInputMessage="1" showErrorMessage="1" sqref="T2:T301">
      <formula1>0</formula1>
      <formula2>999</formula2>
    </dataValidation>
    <dataValidation type="list" allowBlank="1" showInputMessage="1" showErrorMessage="1" promptTitle="是否報考110年國中教育會考" prompt="0 /否, 1 /是" sqref="AZ2:AZ65536">
      <formula1>v.0.1</formula1>
    </dataValidation>
    <dataValidation type="list" allowBlank="1" showInputMessage="1" showErrorMessage="1" promptTitle="「北區」五專招生學校代碼" prompt="&#10;請參閱「學校代碼表」" sqref="AU2:AU65536">
      <formula1>"000,104,114,206,217,238,239,240,243,244,245,246,249,411,414,415,417,423,602,606,611,612,832"</formula1>
    </dataValidation>
    <dataValidation type="list" allowBlank="1" showInputMessage="1" showErrorMessage="1" promptTitle="「中區」五專招生學校代碼" prompt="&#10;請參閱「學校代碼表」" sqref="AV2:AV65536">
      <formula1>"000,107,113,209,228,603"</formula1>
    </dataValidation>
    <dataValidation type="list" allowBlank="1" showInputMessage="1" showErrorMessage="1" promptTitle="「南區」五專招生學校代碼" prompt="&#10;請參閱「學校代碼表」" sqref="AW2:AW65536">
      <formula1>"000,105,109,112,202,207,211,225,232,241,247,406,419,502,503,604,605,607,609,610"</formula1>
    </dataValidation>
    <dataValidation type="list" allowBlank="1" showInputMessage="1" showErrorMessage="1" promptTitle="報名資格(請輸入 0-2 )" prompt="&#10;0 /國民中學非應屆畢業生&#10;1 /國民中學應屆畢業生&#10;2 /同等學力&#10;" sqref="I2:I1023">
      <formula1>v.0.2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B3" sqref="B3"/>
    </sheetView>
  </sheetViews>
  <sheetFormatPr defaultColWidth="9.00390625" defaultRowHeight="19.5" customHeight="1"/>
  <cols>
    <col min="1" max="1" width="7.875" style="0" customWidth="1"/>
    <col min="2" max="2" width="80.625" style="0" bestFit="1" customWidth="1"/>
  </cols>
  <sheetData>
    <row r="1" spans="1:2" ht="19.5" customHeight="1" thickBot="1">
      <c r="A1" s="2" t="s">
        <v>47</v>
      </c>
      <c r="B1" s="3" t="s">
        <v>48</v>
      </c>
    </row>
    <row r="2" spans="1:2" ht="19.5" customHeight="1" thickBot="1">
      <c r="A2" s="4">
        <v>0</v>
      </c>
      <c r="B2" s="5" t="s">
        <v>49</v>
      </c>
    </row>
    <row r="3" spans="1:2" ht="19.5" customHeight="1" thickBot="1">
      <c r="A3" s="4">
        <v>1</v>
      </c>
      <c r="B3" s="5" t="s">
        <v>69</v>
      </c>
    </row>
    <row r="4" spans="1:2" ht="19.5" customHeight="1" thickBot="1">
      <c r="A4" s="4">
        <v>2</v>
      </c>
      <c r="B4" s="5" t="s">
        <v>70</v>
      </c>
    </row>
    <row r="5" spans="1:2" ht="19.5" customHeight="1" thickBot="1">
      <c r="A5" s="4">
        <v>3</v>
      </c>
      <c r="B5" s="5" t="s">
        <v>87</v>
      </c>
    </row>
    <row r="6" spans="1:2" ht="19.5" customHeight="1" thickBot="1">
      <c r="A6" s="4">
        <v>4</v>
      </c>
      <c r="B6" s="5" t="s">
        <v>88</v>
      </c>
    </row>
    <row r="7" spans="1:2" ht="19.5" customHeight="1" thickBot="1">
      <c r="A7" s="4">
        <v>5</v>
      </c>
      <c r="B7" s="5" t="s">
        <v>89</v>
      </c>
    </row>
    <row r="8" spans="1:2" ht="19.5" customHeight="1" thickBot="1">
      <c r="A8" s="4">
        <v>6</v>
      </c>
      <c r="B8" s="5" t="s">
        <v>90</v>
      </c>
    </row>
    <row r="9" spans="1:2" ht="19.5" customHeight="1" thickBot="1">
      <c r="A9" s="4">
        <v>7</v>
      </c>
      <c r="B9" s="5" t="s">
        <v>91</v>
      </c>
    </row>
    <row r="10" spans="1:2" ht="19.5" customHeight="1" thickBot="1">
      <c r="A10" s="4">
        <v>8</v>
      </c>
      <c r="B10" s="5" t="s">
        <v>92</v>
      </c>
    </row>
    <row r="11" spans="1:2" ht="19.5" customHeight="1" thickBot="1">
      <c r="A11" s="4">
        <v>9</v>
      </c>
      <c r="B11" s="5" t="s">
        <v>50</v>
      </c>
    </row>
    <row r="12" spans="1:2" ht="19.5" customHeight="1" thickBot="1">
      <c r="A12" s="4">
        <v>10</v>
      </c>
      <c r="B12" s="5" t="s">
        <v>51</v>
      </c>
    </row>
    <row r="13" spans="1:2" ht="19.5" customHeight="1" thickBot="1">
      <c r="A13" s="4">
        <v>11</v>
      </c>
      <c r="B13" s="5" t="s">
        <v>52</v>
      </c>
    </row>
    <row r="14" spans="1:2" ht="19.5" customHeight="1" thickBot="1">
      <c r="A14" s="4">
        <v>12</v>
      </c>
      <c r="B14" s="5" t="s">
        <v>71</v>
      </c>
    </row>
    <row r="15" spans="1:2" ht="19.5" customHeight="1" thickBot="1">
      <c r="A15" s="4">
        <v>13</v>
      </c>
      <c r="B15" s="5" t="s">
        <v>72</v>
      </c>
    </row>
    <row r="16" spans="1:2" ht="19.5" customHeight="1" thickBot="1">
      <c r="A16" s="4">
        <v>14</v>
      </c>
      <c r="B16" s="5" t="s">
        <v>73</v>
      </c>
    </row>
    <row r="17" spans="1:2" ht="19.5" customHeight="1" thickBot="1">
      <c r="A17" s="4">
        <v>15</v>
      </c>
      <c r="B17" s="5" t="s">
        <v>74</v>
      </c>
    </row>
    <row r="18" spans="1:2" ht="19.5" customHeight="1" thickBot="1">
      <c r="A18" s="4">
        <v>16</v>
      </c>
      <c r="B18" s="5" t="s">
        <v>75</v>
      </c>
    </row>
    <row r="19" spans="1:2" ht="19.5" customHeight="1" thickBot="1">
      <c r="A19" s="4">
        <v>17</v>
      </c>
      <c r="B19" s="5" t="s">
        <v>76</v>
      </c>
    </row>
    <row r="20" spans="1:2" ht="19.5" customHeight="1" thickBot="1">
      <c r="A20" s="4">
        <v>18</v>
      </c>
      <c r="B20" s="5" t="s">
        <v>77</v>
      </c>
    </row>
    <row r="21" spans="1:2" ht="19.5" customHeight="1" thickBot="1">
      <c r="A21" s="4">
        <v>19</v>
      </c>
      <c r="B21" s="5" t="s">
        <v>78</v>
      </c>
    </row>
    <row r="22" spans="1:2" ht="19.5" customHeight="1" thickBot="1">
      <c r="A22" s="4">
        <v>20</v>
      </c>
      <c r="B22" s="5" t="s">
        <v>79</v>
      </c>
    </row>
    <row r="23" spans="1:2" ht="19.5" customHeight="1" thickBot="1">
      <c r="A23" s="4">
        <v>21</v>
      </c>
      <c r="B23" s="5" t="s">
        <v>80</v>
      </c>
    </row>
    <row r="24" spans="1:2" ht="19.5" customHeight="1" thickBot="1">
      <c r="A24" s="4">
        <v>22</v>
      </c>
      <c r="B24" s="5" t="s">
        <v>81</v>
      </c>
    </row>
    <row r="25" spans="1:2" ht="19.5" customHeight="1" thickBot="1">
      <c r="A25" s="4">
        <v>23</v>
      </c>
      <c r="B25" s="5" t="s">
        <v>82</v>
      </c>
    </row>
    <row r="26" spans="1:2" ht="19.5" customHeight="1" thickBot="1">
      <c r="A26" s="4">
        <v>24</v>
      </c>
      <c r="B26" s="5" t="s">
        <v>83</v>
      </c>
    </row>
    <row r="27" spans="1:2" ht="19.5" customHeight="1" thickBot="1">
      <c r="A27" s="4">
        <v>25</v>
      </c>
      <c r="B27" s="5" t="s">
        <v>84</v>
      </c>
    </row>
    <row r="28" spans="1:2" ht="19.5" customHeight="1" thickBot="1">
      <c r="A28" s="4">
        <v>26</v>
      </c>
      <c r="B28" s="5" t="s">
        <v>85</v>
      </c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02"/>
  <sheetViews>
    <sheetView zoomScalePageLayoutView="0" workbookViewId="0" topLeftCell="F1">
      <selection activeCell="U2" sqref="U2:U22"/>
    </sheetView>
  </sheetViews>
  <sheetFormatPr defaultColWidth="9.00390625" defaultRowHeight="15.75"/>
  <cols>
    <col min="19" max="21" width="8.625" style="1" customWidth="1"/>
  </cols>
  <sheetData>
    <row r="2" spans="1:25" ht="16.5">
      <c r="A2">
        <v>50</v>
      </c>
      <c r="B2">
        <v>1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0</v>
      </c>
      <c r="R2">
        <v>0</v>
      </c>
      <c r="S2" s="1" t="s">
        <v>55</v>
      </c>
      <c r="T2" s="1" t="s">
        <v>55</v>
      </c>
      <c r="U2" s="1" t="s">
        <v>55</v>
      </c>
      <c r="V2" s="8">
        <v>0</v>
      </c>
      <c r="W2" s="8">
        <v>0</v>
      </c>
      <c r="X2" s="1" t="s">
        <v>55</v>
      </c>
      <c r="Y2" s="1" t="s">
        <v>55</v>
      </c>
    </row>
    <row r="3" spans="1:25" ht="16.5">
      <c r="A3">
        <v>51</v>
      </c>
      <c r="B3">
        <v>2</v>
      </c>
      <c r="C3">
        <v>2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2</v>
      </c>
      <c r="M3">
        <v>1</v>
      </c>
      <c r="N3">
        <v>1</v>
      </c>
      <c r="O3">
        <v>2</v>
      </c>
      <c r="P3">
        <v>2</v>
      </c>
      <c r="Q3">
        <v>1</v>
      </c>
      <c r="R3">
        <v>1</v>
      </c>
      <c r="S3" s="1">
        <v>111</v>
      </c>
      <c r="T3" s="1" t="s">
        <v>56</v>
      </c>
      <c r="U3" s="1">
        <v>311</v>
      </c>
      <c r="V3" s="6">
        <v>1</v>
      </c>
      <c r="W3" s="6">
        <v>0.5</v>
      </c>
      <c r="X3" s="1">
        <v>111</v>
      </c>
      <c r="Y3" s="1">
        <v>311</v>
      </c>
    </row>
    <row r="4" spans="1:25" ht="16.5">
      <c r="A4">
        <v>52</v>
      </c>
      <c r="B4">
        <v>3</v>
      </c>
      <c r="C4">
        <v>3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L4">
        <v>4</v>
      </c>
      <c r="M4">
        <v>2</v>
      </c>
      <c r="N4">
        <v>2</v>
      </c>
      <c r="P4">
        <v>3</v>
      </c>
      <c r="Q4">
        <v>2</v>
      </c>
      <c r="R4">
        <v>2</v>
      </c>
      <c r="S4" s="1">
        <v>112</v>
      </c>
      <c r="T4" s="1" t="s">
        <v>57</v>
      </c>
      <c r="U4" s="1">
        <v>312</v>
      </c>
      <c r="V4" s="8">
        <v>2</v>
      </c>
      <c r="W4" s="6">
        <v>1</v>
      </c>
      <c r="X4" s="1">
        <v>112</v>
      </c>
      <c r="Y4" s="1">
        <v>312</v>
      </c>
    </row>
    <row r="5" spans="1:25" ht="16.5">
      <c r="A5">
        <v>53</v>
      </c>
      <c r="B5">
        <v>4</v>
      </c>
      <c r="C5">
        <v>4</v>
      </c>
      <c r="E5">
        <v>3</v>
      </c>
      <c r="F5">
        <v>3</v>
      </c>
      <c r="G5">
        <v>3</v>
      </c>
      <c r="H5">
        <v>3</v>
      </c>
      <c r="I5">
        <v>3</v>
      </c>
      <c r="J5">
        <v>3</v>
      </c>
      <c r="L5">
        <v>6</v>
      </c>
      <c r="M5">
        <v>3</v>
      </c>
      <c r="N5">
        <v>3</v>
      </c>
      <c r="P5">
        <v>4</v>
      </c>
      <c r="Q5">
        <v>3</v>
      </c>
      <c r="R5">
        <v>3</v>
      </c>
      <c r="S5" s="1">
        <v>113</v>
      </c>
      <c r="T5" s="1" t="s">
        <v>58</v>
      </c>
      <c r="U5" s="1">
        <v>313</v>
      </c>
      <c r="V5" s="6">
        <v>3</v>
      </c>
      <c r="W5" s="8">
        <v>1.5</v>
      </c>
      <c r="X5" s="1">
        <v>113</v>
      </c>
      <c r="Y5" s="1">
        <v>313</v>
      </c>
    </row>
    <row r="6" spans="1:25" ht="16.5">
      <c r="A6">
        <v>54</v>
      </c>
      <c r="B6">
        <v>5</v>
      </c>
      <c r="C6">
        <v>5</v>
      </c>
      <c r="E6">
        <v>4</v>
      </c>
      <c r="G6">
        <v>4</v>
      </c>
      <c r="H6">
        <v>4</v>
      </c>
      <c r="I6">
        <v>4</v>
      </c>
      <c r="J6">
        <v>4</v>
      </c>
      <c r="M6">
        <v>4</v>
      </c>
      <c r="N6">
        <v>4</v>
      </c>
      <c r="P6">
        <v>5</v>
      </c>
      <c r="Q6">
        <v>4</v>
      </c>
      <c r="R6">
        <v>4</v>
      </c>
      <c r="S6" s="1">
        <v>114</v>
      </c>
      <c r="T6" s="1" t="s">
        <v>59</v>
      </c>
      <c r="U6" s="1">
        <v>314</v>
      </c>
      <c r="V6" s="8">
        <v>4</v>
      </c>
      <c r="W6" s="6">
        <v>2</v>
      </c>
      <c r="X6" s="1">
        <v>114</v>
      </c>
      <c r="Y6" s="1">
        <v>314</v>
      </c>
    </row>
    <row r="7" spans="1:25" ht="16.5">
      <c r="A7">
        <v>55</v>
      </c>
      <c r="B7">
        <v>6</v>
      </c>
      <c r="C7">
        <v>6</v>
      </c>
      <c r="E7">
        <v>5</v>
      </c>
      <c r="G7">
        <v>5</v>
      </c>
      <c r="H7">
        <v>5</v>
      </c>
      <c r="I7">
        <v>5</v>
      </c>
      <c r="M7">
        <v>5</v>
      </c>
      <c r="N7">
        <v>5</v>
      </c>
      <c r="P7">
        <v>6</v>
      </c>
      <c r="Q7">
        <v>5</v>
      </c>
      <c r="R7">
        <v>5</v>
      </c>
      <c r="S7" s="1">
        <v>115</v>
      </c>
      <c r="T7" s="1" t="s">
        <v>65</v>
      </c>
      <c r="U7" s="1">
        <v>315</v>
      </c>
      <c r="V7" s="6">
        <v>5</v>
      </c>
      <c r="W7" s="6">
        <v>2.5</v>
      </c>
      <c r="X7" s="1">
        <v>115</v>
      </c>
      <c r="Y7" s="1">
        <v>315</v>
      </c>
    </row>
    <row r="8" spans="1:25" ht="16.5">
      <c r="A8">
        <v>56</v>
      </c>
      <c r="B8">
        <v>7</v>
      </c>
      <c r="C8">
        <v>7</v>
      </c>
      <c r="E8">
        <v>6</v>
      </c>
      <c r="G8">
        <v>6</v>
      </c>
      <c r="H8">
        <v>6</v>
      </c>
      <c r="I8">
        <v>6</v>
      </c>
      <c r="M8">
        <v>6</v>
      </c>
      <c r="N8">
        <v>6</v>
      </c>
      <c r="P8">
        <v>7</v>
      </c>
      <c r="Q8">
        <v>6</v>
      </c>
      <c r="R8">
        <v>6</v>
      </c>
      <c r="S8" s="1">
        <v>116</v>
      </c>
      <c r="U8" s="1">
        <v>316</v>
      </c>
      <c r="V8" s="8">
        <v>6</v>
      </c>
      <c r="W8" s="8">
        <v>3</v>
      </c>
      <c r="X8" s="1">
        <v>116</v>
      </c>
      <c r="Y8" s="1">
        <v>316</v>
      </c>
    </row>
    <row r="9" spans="1:25" ht="16.5">
      <c r="A9">
        <v>57</v>
      </c>
      <c r="B9">
        <v>8</v>
      </c>
      <c r="C9">
        <v>8</v>
      </c>
      <c r="E9">
        <v>7</v>
      </c>
      <c r="G9">
        <v>7</v>
      </c>
      <c r="I9">
        <v>7</v>
      </c>
      <c r="M9">
        <v>7</v>
      </c>
      <c r="N9">
        <v>7</v>
      </c>
      <c r="P9">
        <v>8</v>
      </c>
      <c r="Q9">
        <v>7</v>
      </c>
      <c r="R9">
        <v>7</v>
      </c>
      <c r="S9" s="1">
        <v>117</v>
      </c>
      <c r="U9" s="1">
        <v>317</v>
      </c>
      <c r="V9" s="6">
        <v>7</v>
      </c>
      <c r="W9" s="6">
        <v>3.5</v>
      </c>
      <c r="X9" s="1">
        <v>117</v>
      </c>
      <c r="Y9" s="1">
        <v>317</v>
      </c>
    </row>
    <row r="10" spans="1:25" ht="16.5">
      <c r="A10">
        <v>58</v>
      </c>
      <c r="B10">
        <v>9</v>
      </c>
      <c r="C10">
        <v>9</v>
      </c>
      <c r="E10">
        <v>8</v>
      </c>
      <c r="I10">
        <v>8</v>
      </c>
      <c r="M10">
        <v>8</v>
      </c>
      <c r="N10">
        <v>8</v>
      </c>
      <c r="P10">
        <v>9</v>
      </c>
      <c r="Q10">
        <v>8</v>
      </c>
      <c r="R10">
        <v>8</v>
      </c>
      <c r="S10" s="1">
        <v>118</v>
      </c>
      <c r="U10" s="1">
        <v>318</v>
      </c>
      <c r="V10" s="8">
        <v>8</v>
      </c>
      <c r="W10" s="6">
        <v>4</v>
      </c>
      <c r="X10" s="1">
        <v>118</v>
      </c>
      <c r="Y10" s="1">
        <v>318</v>
      </c>
    </row>
    <row r="11" spans="1:25" ht="16.5">
      <c r="A11">
        <v>59</v>
      </c>
      <c r="B11">
        <v>10</v>
      </c>
      <c r="C11">
        <v>10</v>
      </c>
      <c r="E11">
        <v>9</v>
      </c>
      <c r="I11">
        <v>9</v>
      </c>
      <c r="M11">
        <v>9</v>
      </c>
      <c r="N11">
        <v>9</v>
      </c>
      <c r="P11">
        <v>10</v>
      </c>
      <c r="Q11">
        <v>9</v>
      </c>
      <c r="R11">
        <v>9</v>
      </c>
      <c r="S11" s="1">
        <v>119</v>
      </c>
      <c r="U11" s="1">
        <v>319</v>
      </c>
      <c r="V11" s="6">
        <v>9</v>
      </c>
      <c r="W11" s="8">
        <v>4.5</v>
      </c>
      <c r="X11" s="1">
        <v>119</v>
      </c>
      <c r="Y11" s="1">
        <v>319</v>
      </c>
    </row>
    <row r="12" spans="1:25" ht="16.5">
      <c r="A12">
        <v>60</v>
      </c>
      <c r="B12">
        <v>11</v>
      </c>
      <c r="C12">
        <v>11</v>
      </c>
      <c r="E12">
        <v>10</v>
      </c>
      <c r="I12">
        <v>10</v>
      </c>
      <c r="M12">
        <v>10</v>
      </c>
      <c r="N12">
        <v>10</v>
      </c>
      <c r="P12">
        <v>11</v>
      </c>
      <c r="Q12">
        <v>10</v>
      </c>
      <c r="R12">
        <v>10</v>
      </c>
      <c r="S12" s="1">
        <v>120</v>
      </c>
      <c r="U12" s="1">
        <v>320</v>
      </c>
      <c r="V12" s="8">
        <v>10</v>
      </c>
      <c r="W12" s="6">
        <v>5</v>
      </c>
      <c r="X12" s="1">
        <v>120</v>
      </c>
      <c r="Y12" s="1">
        <v>320</v>
      </c>
    </row>
    <row r="13" spans="1:25" ht="16.5">
      <c r="A13">
        <v>61</v>
      </c>
      <c r="B13">
        <v>12</v>
      </c>
      <c r="C13">
        <v>12</v>
      </c>
      <c r="E13">
        <v>11</v>
      </c>
      <c r="I13">
        <v>11</v>
      </c>
      <c r="M13">
        <v>11</v>
      </c>
      <c r="N13">
        <v>11</v>
      </c>
      <c r="P13">
        <v>12</v>
      </c>
      <c r="Q13">
        <v>11</v>
      </c>
      <c r="R13">
        <v>11</v>
      </c>
      <c r="S13" s="1">
        <v>121</v>
      </c>
      <c r="U13" s="1">
        <v>321</v>
      </c>
      <c r="W13" s="6">
        <v>5.5</v>
      </c>
      <c r="X13" s="1">
        <v>121</v>
      </c>
      <c r="Y13" s="1">
        <v>321</v>
      </c>
    </row>
    <row r="14" spans="1:25" ht="16.5">
      <c r="A14">
        <v>62</v>
      </c>
      <c r="C14">
        <v>13</v>
      </c>
      <c r="E14">
        <v>12</v>
      </c>
      <c r="I14">
        <v>12</v>
      </c>
      <c r="M14">
        <v>12</v>
      </c>
      <c r="N14">
        <v>12</v>
      </c>
      <c r="P14">
        <v>13</v>
      </c>
      <c r="Q14">
        <v>12</v>
      </c>
      <c r="R14">
        <v>12</v>
      </c>
      <c r="S14" s="1">
        <v>122</v>
      </c>
      <c r="U14" s="1">
        <v>322</v>
      </c>
      <c r="W14" s="8">
        <v>6</v>
      </c>
      <c r="X14" s="1">
        <v>122</v>
      </c>
      <c r="Y14" s="1">
        <v>322</v>
      </c>
    </row>
    <row r="15" spans="1:25" ht="16.5">
      <c r="A15">
        <v>63</v>
      </c>
      <c r="C15">
        <v>14</v>
      </c>
      <c r="E15">
        <v>13</v>
      </c>
      <c r="I15">
        <v>13</v>
      </c>
      <c r="M15">
        <v>13</v>
      </c>
      <c r="N15">
        <v>13</v>
      </c>
      <c r="P15">
        <v>14</v>
      </c>
      <c r="Q15">
        <v>13</v>
      </c>
      <c r="R15">
        <v>13</v>
      </c>
      <c r="S15" s="1">
        <v>123</v>
      </c>
      <c r="U15" s="1">
        <v>323</v>
      </c>
      <c r="W15" s="6">
        <v>6.5</v>
      </c>
      <c r="X15" s="1">
        <v>123</v>
      </c>
      <c r="Y15" s="1">
        <v>323</v>
      </c>
    </row>
    <row r="16" spans="1:25" ht="16.5">
      <c r="A16">
        <v>64</v>
      </c>
      <c r="C16">
        <v>15</v>
      </c>
      <c r="E16">
        <v>14</v>
      </c>
      <c r="I16">
        <v>14</v>
      </c>
      <c r="M16">
        <v>14</v>
      </c>
      <c r="N16">
        <v>14</v>
      </c>
      <c r="P16">
        <v>15</v>
      </c>
      <c r="R16">
        <v>14</v>
      </c>
      <c r="S16" s="1">
        <v>124</v>
      </c>
      <c r="U16" s="1">
        <v>324</v>
      </c>
      <c r="W16" s="6">
        <v>7</v>
      </c>
      <c r="X16" s="1">
        <v>124</v>
      </c>
      <c r="Y16" s="1">
        <v>324</v>
      </c>
    </row>
    <row r="17" spans="1:25" ht="16.5">
      <c r="A17">
        <v>65</v>
      </c>
      <c r="C17">
        <v>16</v>
      </c>
      <c r="E17">
        <v>15</v>
      </c>
      <c r="I17">
        <v>15</v>
      </c>
      <c r="M17">
        <v>15</v>
      </c>
      <c r="N17">
        <v>15</v>
      </c>
      <c r="P17">
        <v>16</v>
      </c>
      <c r="R17">
        <v>15</v>
      </c>
      <c r="S17" s="1">
        <v>125</v>
      </c>
      <c r="U17" s="1">
        <v>325</v>
      </c>
      <c r="X17" s="1">
        <v>125</v>
      </c>
      <c r="Y17" s="1">
        <v>325</v>
      </c>
    </row>
    <row r="18" spans="1:25" ht="16.5">
      <c r="A18">
        <v>66</v>
      </c>
      <c r="C18">
        <v>17</v>
      </c>
      <c r="E18">
        <v>16</v>
      </c>
      <c r="I18">
        <v>16</v>
      </c>
      <c r="M18">
        <v>16</v>
      </c>
      <c r="N18">
        <v>16</v>
      </c>
      <c r="P18">
        <v>17</v>
      </c>
      <c r="R18">
        <v>16</v>
      </c>
      <c r="S18" s="1">
        <v>126</v>
      </c>
      <c r="U18" s="1">
        <v>326</v>
      </c>
      <c r="X18" s="1">
        <v>126</v>
      </c>
      <c r="Y18" s="1">
        <v>326</v>
      </c>
    </row>
    <row r="19" spans="1:25" ht="16.5">
      <c r="A19">
        <v>67</v>
      </c>
      <c r="C19">
        <v>18</v>
      </c>
      <c r="E19">
        <v>17</v>
      </c>
      <c r="I19">
        <v>17</v>
      </c>
      <c r="N19">
        <v>17</v>
      </c>
      <c r="P19">
        <v>18</v>
      </c>
      <c r="R19">
        <v>17</v>
      </c>
      <c r="S19" s="1">
        <v>127</v>
      </c>
      <c r="U19" s="1">
        <v>327</v>
      </c>
      <c r="X19" s="1">
        <v>127</v>
      </c>
      <c r="Y19" s="1">
        <v>327</v>
      </c>
    </row>
    <row r="20" spans="1:25" ht="16.5">
      <c r="A20">
        <v>68</v>
      </c>
      <c r="C20">
        <v>19</v>
      </c>
      <c r="E20">
        <v>18</v>
      </c>
      <c r="I20">
        <v>18</v>
      </c>
      <c r="N20">
        <v>18</v>
      </c>
      <c r="P20">
        <v>19</v>
      </c>
      <c r="R20">
        <v>18</v>
      </c>
      <c r="S20" s="1">
        <v>128</v>
      </c>
      <c r="U20" s="1">
        <v>328</v>
      </c>
      <c r="X20" s="1">
        <v>128</v>
      </c>
      <c r="Y20" s="1"/>
    </row>
    <row r="21" spans="1:24" ht="16.5">
      <c r="A21">
        <v>69</v>
      </c>
      <c r="C21">
        <v>20</v>
      </c>
      <c r="E21">
        <v>19</v>
      </c>
      <c r="I21">
        <v>19</v>
      </c>
      <c r="N21">
        <v>19</v>
      </c>
      <c r="P21">
        <v>20</v>
      </c>
      <c r="R21">
        <v>19</v>
      </c>
      <c r="S21" s="1">
        <v>129</v>
      </c>
      <c r="U21" s="1" t="s">
        <v>66</v>
      </c>
      <c r="X21" s="1">
        <v>129</v>
      </c>
    </row>
    <row r="22" spans="1:24" ht="16.5">
      <c r="A22">
        <v>70</v>
      </c>
      <c r="C22">
        <v>21</v>
      </c>
      <c r="E22">
        <v>20</v>
      </c>
      <c r="I22">
        <v>20</v>
      </c>
      <c r="N22">
        <v>20</v>
      </c>
      <c r="P22">
        <v>21</v>
      </c>
      <c r="R22">
        <v>20</v>
      </c>
      <c r="S22" s="1">
        <v>130</v>
      </c>
      <c r="U22" s="1" t="s">
        <v>67</v>
      </c>
      <c r="X22" s="1">
        <v>130</v>
      </c>
    </row>
    <row r="23" spans="1:24" ht="16.5">
      <c r="A23">
        <v>71</v>
      </c>
      <c r="C23">
        <v>22</v>
      </c>
      <c r="E23">
        <v>21</v>
      </c>
      <c r="I23">
        <v>21</v>
      </c>
      <c r="N23">
        <v>21</v>
      </c>
      <c r="P23">
        <v>22</v>
      </c>
      <c r="R23">
        <v>21</v>
      </c>
      <c r="S23" s="1">
        <v>131</v>
      </c>
      <c r="X23" s="1">
        <v>131</v>
      </c>
    </row>
    <row r="24" spans="1:24" ht="16.5">
      <c r="A24">
        <v>72</v>
      </c>
      <c r="C24">
        <v>23</v>
      </c>
      <c r="E24">
        <v>22</v>
      </c>
      <c r="I24">
        <v>22</v>
      </c>
      <c r="N24">
        <v>22</v>
      </c>
      <c r="P24">
        <v>23</v>
      </c>
      <c r="R24">
        <v>22</v>
      </c>
      <c r="S24" s="1">
        <v>132</v>
      </c>
      <c r="X24" s="1"/>
    </row>
    <row r="25" spans="1:24" ht="16.5">
      <c r="A25">
        <v>73</v>
      </c>
      <c r="C25">
        <v>24</v>
      </c>
      <c r="E25">
        <v>23</v>
      </c>
      <c r="I25">
        <v>23</v>
      </c>
      <c r="N25">
        <v>23</v>
      </c>
      <c r="P25">
        <v>24</v>
      </c>
      <c r="R25">
        <v>23</v>
      </c>
      <c r="S25" s="1">
        <v>133</v>
      </c>
      <c r="X25" s="1"/>
    </row>
    <row r="26" spans="1:24" ht="16.5">
      <c r="A26">
        <v>74</v>
      </c>
      <c r="C26">
        <v>25</v>
      </c>
      <c r="E26">
        <v>24</v>
      </c>
      <c r="I26">
        <v>24</v>
      </c>
      <c r="N26">
        <v>24</v>
      </c>
      <c r="P26">
        <v>25</v>
      </c>
      <c r="R26">
        <v>24</v>
      </c>
      <c r="S26" s="1">
        <v>134</v>
      </c>
      <c r="X26" s="1"/>
    </row>
    <row r="27" spans="1:18" ht="16.5">
      <c r="A27">
        <v>75</v>
      </c>
      <c r="C27">
        <v>26</v>
      </c>
      <c r="E27">
        <v>25</v>
      </c>
      <c r="I27">
        <v>25</v>
      </c>
      <c r="N27">
        <v>25</v>
      </c>
      <c r="P27">
        <v>26</v>
      </c>
      <c r="R27">
        <v>25</v>
      </c>
    </row>
    <row r="28" spans="1:18" ht="16.5">
      <c r="A28">
        <v>76</v>
      </c>
      <c r="C28">
        <v>27</v>
      </c>
      <c r="E28">
        <v>26</v>
      </c>
      <c r="I28">
        <v>26</v>
      </c>
      <c r="N28">
        <v>26</v>
      </c>
      <c r="P28">
        <v>27</v>
      </c>
      <c r="R28">
        <v>26</v>
      </c>
    </row>
    <row r="29" spans="1:18" ht="16.5">
      <c r="A29">
        <v>77</v>
      </c>
      <c r="C29">
        <v>28</v>
      </c>
      <c r="I29">
        <v>27</v>
      </c>
      <c r="N29">
        <v>27</v>
      </c>
      <c r="P29">
        <v>28</v>
      </c>
      <c r="R29">
        <v>27</v>
      </c>
    </row>
    <row r="30" spans="1:18" ht="16.5">
      <c r="A30">
        <v>78</v>
      </c>
      <c r="C30">
        <v>29</v>
      </c>
      <c r="I30">
        <v>28</v>
      </c>
      <c r="N30">
        <v>28</v>
      </c>
      <c r="P30">
        <v>29</v>
      </c>
      <c r="R30">
        <v>28</v>
      </c>
    </row>
    <row r="31" spans="1:18" ht="16.5">
      <c r="A31">
        <v>79</v>
      </c>
      <c r="C31">
        <v>30</v>
      </c>
      <c r="I31">
        <v>29</v>
      </c>
      <c r="N31">
        <v>29</v>
      </c>
      <c r="P31">
        <v>30</v>
      </c>
      <c r="R31">
        <v>29</v>
      </c>
    </row>
    <row r="32" spans="1:18" ht="16.5">
      <c r="A32">
        <v>80</v>
      </c>
      <c r="C32">
        <v>31</v>
      </c>
      <c r="I32">
        <v>30</v>
      </c>
      <c r="N32">
        <v>30</v>
      </c>
      <c r="P32">
        <v>31</v>
      </c>
      <c r="R32">
        <v>30</v>
      </c>
    </row>
    <row r="33" spans="1:16" ht="16.5">
      <c r="A33">
        <v>81</v>
      </c>
      <c r="I33">
        <v>31</v>
      </c>
      <c r="N33">
        <v>31</v>
      </c>
      <c r="P33">
        <v>32</v>
      </c>
    </row>
    <row r="34" spans="1:16" ht="16.5">
      <c r="A34">
        <v>82</v>
      </c>
      <c r="I34">
        <v>32</v>
      </c>
      <c r="N34">
        <v>32</v>
      </c>
      <c r="P34">
        <v>33</v>
      </c>
    </row>
    <row r="35" spans="1:16" ht="16.5">
      <c r="A35">
        <v>83</v>
      </c>
      <c r="I35">
        <v>33</v>
      </c>
      <c r="N35">
        <v>33</v>
      </c>
      <c r="P35">
        <v>34</v>
      </c>
    </row>
    <row r="36" spans="1:16" ht="16.5">
      <c r="A36">
        <v>84</v>
      </c>
      <c r="I36">
        <v>34</v>
      </c>
      <c r="N36">
        <v>34</v>
      </c>
      <c r="P36">
        <v>35</v>
      </c>
    </row>
    <row r="37" spans="1:16" ht="16.5">
      <c r="A37">
        <v>85</v>
      </c>
      <c r="I37">
        <v>35</v>
      </c>
      <c r="N37">
        <v>35</v>
      </c>
      <c r="P37">
        <v>36</v>
      </c>
    </row>
    <row r="38" spans="1:16" ht="16.5">
      <c r="A38">
        <v>86</v>
      </c>
      <c r="I38">
        <v>36</v>
      </c>
      <c r="N38">
        <v>36</v>
      </c>
      <c r="P38">
        <v>37</v>
      </c>
    </row>
    <row r="39" spans="1:16" ht="16.5">
      <c r="A39">
        <v>87</v>
      </c>
      <c r="I39">
        <v>37</v>
      </c>
      <c r="N39">
        <v>37</v>
      </c>
      <c r="P39">
        <v>38</v>
      </c>
    </row>
    <row r="40" spans="1:16" ht="16.5">
      <c r="A40">
        <v>88</v>
      </c>
      <c r="I40">
        <v>38</v>
      </c>
      <c r="N40">
        <v>38</v>
      </c>
      <c r="P40">
        <v>39</v>
      </c>
    </row>
    <row r="41" spans="1:16" ht="16.5">
      <c r="A41">
        <v>89</v>
      </c>
      <c r="I41">
        <v>39</v>
      </c>
      <c r="N41">
        <v>39</v>
      </c>
      <c r="P41">
        <v>40</v>
      </c>
    </row>
    <row r="42" spans="1:16" ht="16.5">
      <c r="A42">
        <v>90</v>
      </c>
      <c r="I42">
        <v>40</v>
      </c>
      <c r="N42">
        <v>40</v>
      </c>
      <c r="P42">
        <v>41</v>
      </c>
    </row>
    <row r="43" spans="1:16" ht="16.5">
      <c r="A43">
        <v>91</v>
      </c>
      <c r="I43">
        <v>41</v>
      </c>
      <c r="N43">
        <v>41</v>
      </c>
      <c r="P43">
        <v>42</v>
      </c>
    </row>
    <row r="44" spans="1:16" ht="16.5">
      <c r="A44">
        <v>92</v>
      </c>
      <c r="I44">
        <v>42</v>
      </c>
      <c r="N44">
        <v>42</v>
      </c>
      <c r="P44">
        <v>43</v>
      </c>
    </row>
    <row r="45" spans="1:16" ht="16.5">
      <c r="A45">
        <v>93</v>
      </c>
      <c r="I45">
        <v>43</v>
      </c>
      <c r="N45">
        <v>43</v>
      </c>
      <c r="P45">
        <v>44</v>
      </c>
    </row>
    <row r="46" spans="1:16" ht="16.5">
      <c r="A46">
        <v>94</v>
      </c>
      <c r="I46">
        <v>44</v>
      </c>
      <c r="N46">
        <v>44</v>
      </c>
      <c r="P46">
        <v>45</v>
      </c>
    </row>
    <row r="47" spans="1:16" ht="16.5">
      <c r="A47">
        <v>95</v>
      </c>
      <c r="I47">
        <v>45</v>
      </c>
      <c r="N47">
        <v>45</v>
      </c>
      <c r="P47">
        <v>46</v>
      </c>
    </row>
    <row r="48" spans="1:16" ht="16.5">
      <c r="A48">
        <v>96</v>
      </c>
      <c r="I48">
        <v>46</v>
      </c>
      <c r="N48">
        <v>46</v>
      </c>
      <c r="P48">
        <v>47</v>
      </c>
    </row>
    <row r="49" spans="1:16" ht="16.5">
      <c r="A49">
        <v>97</v>
      </c>
      <c r="I49">
        <v>47</v>
      </c>
      <c r="N49">
        <v>47</v>
      </c>
      <c r="P49">
        <v>48</v>
      </c>
    </row>
    <row r="50" spans="1:16" ht="16.5">
      <c r="A50">
        <v>98</v>
      </c>
      <c r="I50">
        <v>48</v>
      </c>
      <c r="N50">
        <v>48</v>
      </c>
      <c r="P50">
        <v>49</v>
      </c>
    </row>
    <row r="51" spans="1:16" ht="16.5">
      <c r="A51">
        <v>99</v>
      </c>
      <c r="I51">
        <v>49</v>
      </c>
      <c r="N51">
        <v>49</v>
      </c>
      <c r="P51">
        <v>50</v>
      </c>
    </row>
    <row r="52" spans="1:16" ht="16.5">
      <c r="A52">
        <v>100</v>
      </c>
      <c r="I52">
        <v>50</v>
      </c>
      <c r="N52">
        <v>50</v>
      </c>
      <c r="P52">
        <v>51</v>
      </c>
    </row>
    <row r="53" spans="1:16" ht="16.5">
      <c r="A53">
        <v>101</v>
      </c>
      <c r="I53">
        <v>51</v>
      </c>
      <c r="N53">
        <v>51</v>
      </c>
      <c r="P53">
        <v>52</v>
      </c>
    </row>
    <row r="54" spans="1:16" ht="16.5">
      <c r="A54">
        <v>102</v>
      </c>
      <c r="I54">
        <v>52</v>
      </c>
      <c r="N54">
        <v>52</v>
      </c>
      <c r="P54">
        <v>53</v>
      </c>
    </row>
    <row r="55" spans="1:16" ht="16.5">
      <c r="A55">
        <v>103</v>
      </c>
      <c r="I55">
        <v>53</v>
      </c>
      <c r="N55">
        <v>53</v>
      </c>
      <c r="P55">
        <v>54</v>
      </c>
    </row>
    <row r="56" spans="9:16" ht="16.5">
      <c r="I56">
        <v>54</v>
      </c>
      <c r="N56">
        <v>54</v>
      </c>
      <c r="P56">
        <v>55</v>
      </c>
    </row>
    <row r="57" spans="9:16" ht="16.5">
      <c r="I57">
        <v>55</v>
      </c>
      <c r="N57">
        <v>55</v>
      </c>
      <c r="P57">
        <v>56</v>
      </c>
    </row>
    <row r="58" spans="9:16" ht="16.5">
      <c r="I58">
        <v>56</v>
      </c>
      <c r="N58">
        <v>56</v>
      </c>
      <c r="P58">
        <v>57</v>
      </c>
    </row>
    <row r="59" spans="9:16" ht="16.5">
      <c r="I59">
        <v>57</v>
      </c>
      <c r="N59">
        <v>57</v>
      </c>
      <c r="P59">
        <v>58</v>
      </c>
    </row>
    <row r="60" spans="9:16" ht="16.5">
      <c r="I60">
        <v>58</v>
      </c>
      <c r="N60">
        <v>58</v>
      </c>
      <c r="P60">
        <v>59</v>
      </c>
    </row>
    <row r="61" spans="9:16" ht="16.5">
      <c r="I61">
        <v>59</v>
      </c>
      <c r="N61">
        <v>59</v>
      </c>
      <c r="P61">
        <v>60</v>
      </c>
    </row>
    <row r="62" spans="9:16" ht="16.5">
      <c r="I62">
        <v>60</v>
      </c>
      <c r="N62">
        <v>60</v>
      </c>
      <c r="P62">
        <v>61</v>
      </c>
    </row>
    <row r="63" spans="9:16" ht="16.5">
      <c r="I63">
        <v>61</v>
      </c>
      <c r="N63">
        <v>61</v>
      </c>
      <c r="P63">
        <v>62</v>
      </c>
    </row>
    <row r="64" spans="9:16" ht="16.5">
      <c r="I64">
        <v>62</v>
      </c>
      <c r="N64">
        <v>62</v>
      </c>
      <c r="P64">
        <v>63</v>
      </c>
    </row>
    <row r="65" spans="9:16" ht="16.5">
      <c r="I65">
        <v>63</v>
      </c>
      <c r="N65">
        <v>63</v>
      </c>
      <c r="P65">
        <v>64</v>
      </c>
    </row>
    <row r="66" spans="9:16" ht="16.5">
      <c r="I66">
        <v>64</v>
      </c>
      <c r="N66">
        <v>64</v>
      </c>
      <c r="P66">
        <v>65</v>
      </c>
    </row>
    <row r="67" spans="9:16" ht="16.5">
      <c r="I67">
        <v>65</v>
      </c>
      <c r="N67">
        <v>65</v>
      </c>
      <c r="P67">
        <v>66</v>
      </c>
    </row>
    <row r="68" spans="9:16" ht="16.5">
      <c r="I68">
        <v>66</v>
      </c>
      <c r="N68">
        <v>66</v>
      </c>
      <c r="P68">
        <v>67</v>
      </c>
    </row>
    <row r="69" spans="9:16" ht="16.5">
      <c r="I69">
        <v>67</v>
      </c>
      <c r="N69">
        <v>67</v>
      </c>
      <c r="P69">
        <v>68</v>
      </c>
    </row>
    <row r="70" spans="9:16" ht="16.5">
      <c r="I70">
        <v>68</v>
      </c>
      <c r="N70">
        <v>68</v>
      </c>
      <c r="P70">
        <v>69</v>
      </c>
    </row>
    <row r="71" spans="9:16" ht="16.5">
      <c r="I71">
        <v>69</v>
      </c>
      <c r="N71">
        <v>69</v>
      </c>
      <c r="P71">
        <v>70</v>
      </c>
    </row>
    <row r="72" spans="9:16" ht="16.5">
      <c r="I72">
        <v>70</v>
      </c>
      <c r="N72">
        <v>70</v>
      </c>
      <c r="P72">
        <v>71</v>
      </c>
    </row>
    <row r="73" spans="9:16" ht="16.5">
      <c r="I73">
        <v>71</v>
      </c>
      <c r="N73">
        <v>71</v>
      </c>
      <c r="P73">
        <v>72</v>
      </c>
    </row>
    <row r="74" spans="9:16" ht="16.5">
      <c r="I74">
        <v>72</v>
      </c>
      <c r="N74">
        <v>72</v>
      </c>
      <c r="P74">
        <v>73</v>
      </c>
    </row>
    <row r="75" spans="9:16" ht="16.5">
      <c r="I75">
        <v>73</v>
      </c>
      <c r="N75">
        <v>73</v>
      </c>
      <c r="P75">
        <v>74</v>
      </c>
    </row>
    <row r="76" spans="9:16" ht="16.5">
      <c r="I76">
        <v>74</v>
      </c>
      <c r="N76">
        <v>74</v>
      </c>
      <c r="P76">
        <v>75</v>
      </c>
    </row>
    <row r="77" spans="9:16" ht="16.5">
      <c r="I77">
        <v>75</v>
      </c>
      <c r="N77">
        <v>75</v>
      </c>
      <c r="P77">
        <v>76</v>
      </c>
    </row>
    <row r="78" spans="9:16" ht="16.5">
      <c r="I78">
        <v>76</v>
      </c>
      <c r="N78">
        <v>76</v>
      </c>
      <c r="P78">
        <v>77</v>
      </c>
    </row>
    <row r="79" spans="9:16" ht="16.5">
      <c r="I79">
        <v>77</v>
      </c>
      <c r="N79">
        <v>77</v>
      </c>
      <c r="P79">
        <v>78</v>
      </c>
    </row>
    <row r="80" spans="9:16" ht="16.5">
      <c r="I80">
        <v>78</v>
      </c>
      <c r="N80">
        <v>78</v>
      </c>
      <c r="P80">
        <v>79</v>
      </c>
    </row>
    <row r="81" spans="9:16" ht="16.5">
      <c r="I81">
        <v>79</v>
      </c>
      <c r="N81">
        <v>79</v>
      </c>
      <c r="P81">
        <v>80</v>
      </c>
    </row>
    <row r="82" spans="9:16" ht="16.5">
      <c r="I82">
        <v>80</v>
      </c>
      <c r="N82">
        <v>80</v>
      </c>
      <c r="P82">
        <v>81</v>
      </c>
    </row>
    <row r="83" spans="9:16" ht="16.5">
      <c r="I83">
        <v>81</v>
      </c>
      <c r="N83">
        <v>81</v>
      </c>
      <c r="P83">
        <v>82</v>
      </c>
    </row>
    <row r="84" spans="9:16" ht="16.5">
      <c r="I84">
        <v>82</v>
      </c>
      <c r="N84">
        <v>82</v>
      </c>
      <c r="P84">
        <v>83</v>
      </c>
    </row>
    <row r="85" spans="9:16" ht="16.5">
      <c r="I85">
        <v>83</v>
      </c>
      <c r="N85">
        <v>83</v>
      </c>
      <c r="P85">
        <v>84</v>
      </c>
    </row>
    <row r="86" spans="9:16" ht="16.5">
      <c r="I86">
        <v>84</v>
      </c>
      <c r="N86">
        <v>84</v>
      </c>
      <c r="P86">
        <v>85</v>
      </c>
    </row>
    <row r="87" spans="9:16" ht="16.5">
      <c r="I87">
        <v>85</v>
      </c>
      <c r="N87">
        <v>85</v>
      </c>
      <c r="P87">
        <v>86</v>
      </c>
    </row>
    <row r="88" spans="9:16" ht="16.5">
      <c r="I88">
        <v>86</v>
      </c>
      <c r="N88">
        <v>86</v>
      </c>
      <c r="P88">
        <v>87</v>
      </c>
    </row>
    <row r="89" spans="9:16" ht="16.5">
      <c r="I89">
        <v>87</v>
      </c>
      <c r="N89">
        <v>87</v>
      </c>
      <c r="P89">
        <v>88</v>
      </c>
    </row>
    <row r="90" spans="9:16" ht="16.5">
      <c r="I90">
        <v>88</v>
      </c>
      <c r="N90">
        <v>88</v>
      </c>
      <c r="P90">
        <v>89</v>
      </c>
    </row>
    <row r="91" spans="9:16" ht="16.5">
      <c r="I91">
        <v>89</v>
      </c>
      <c r="N91">
        <v>89</v>
      </c>
      <c r="P91">
        <v>90</v>
      </c>
    </row>
    <row r="92" spans="9:16" ht="16.5">
      <c r="I92">
        <v>90</v>
      </c>
      <c r="N92">
        <v>90</v>
      </c>
      <c r="P92">
        <v>91</v>
      </c>
    </row>
    <row r="93" spans="9:16" ht="16.5">
      <c r="I93">
        <v>91</v>
      </c>
      <c r="N93">
        <v>91</v>
      </c>
      <c r="P93">
        <v>92</v>
      </c>
    </row>
    <row r="94" spans="9:16" ht="16.5">
      <c r="I94">
        <v>92</v>
      </c>
      <c r="N94">
        <v>92</v>
      </c>
      <c r="P94">
        <v>93</v>
      </c>
    </row>
    <row r="95" spans="9:16" ht="16.5">
      <c r="I95">
        <v>93</v>
      </c>
      <c r="N95">
        <v>93</v>
      </c>
      <c r="P95">
        <v>94</v>
      </c>
    </row>
    <row r="96" spans="9:16" ht="16.5">
      <c r="I96">
        <v>94</v>
      </c>
      <c r="N96">
        <v>94</v>
      </c>
      <c r="P96">
        <v>95</v>
      </c>
    </row>
    <row r="97" spans="9:16" ht="16.5">
      <c r="I97">
        <v>95</v>
      </c>
      <c r="N97">
        <v>95</v>
      </c>
      <c r="P97">
        <v>96</v>
      </c>
    </row>
    <row r="98" spans="9:16" ht="16.5">
      <c r="I98">
        <v>96</v>
      </c>
      <c r="N98">
        <v>96</v>
      </c>
      <c r="P98">
        <v>97</v>
      </c>
    </row>
    <row r="99" spans="9:16" ht="16.5">
      <c r="I99">
        <v>97</v>
      </c>
      <c r="N99">
        <v>97</v>
      </c>
      <c r="P99">
        <v>98</v>
      </c>
    </row>
    <row r="100" spans="9:16" ht="16.5">
      <c r="I100">
        <v>98</v>
      </c>
      <c r="N100">
        <v>98</v>
      </c>
      <c r="P100">
        <v>99</v>
      </c>
    </row>
    <row r="101" spans="9:16" ht="16.5">
      <c r="I101">
        <v>99</v>
      </c>
      <c r="N101">
        <v>99</v>
      </c>
      <c r="P101">
        <v>100</v>
      </c>
    </row>
    <row r="102" ht="16.5">
      <c r="N102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9" sqref="I29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五專優先免試入學積分資料</dc:title>
  <dc:subject/>
  <dc:creator>cc</dc:creator>
  <cp:keywords/>
  <dc:description/>
  <cp:lastModifiedBy>王翠霜</cp:lastModifiedBy>
  <cp:lastPrinted>2018-11-29T08:03:32Z</cp:lastPrinted>
  <dcterms:created xsi:type="dcterms:W3CDTF">2013-12-31T07:40:08Z</dcterms:created>
  <dcterms:modified xsi:type="dcterms:W3CDTF">2021-04-07T09:08:45Z</dcterms:modified>
  <cp:category/>
  <cp:version/>
  <cp:contentType/>
  <cp:contentStatus/>
</cp:coreProperties>
</file>